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Steluta BULACEANU\Programare 2021 - 2027\POCIDIF\iulie 2023\Ghid sinergii\"/>
    </mc:Choice>
  </mc:AlternateContent>
  <bookViews>
    <workbookView xWindow="0" yWindow="0" windowWidth="38400" windowHeight="17610"/>
  </bookViews>
  <sheets>
    <sheet name="Introducere" sheetId="1" r:id="rId1"/>
    <sheet name="Matrice Corelare Buget cu Deviz" sheetId="45" r:id="rId2"/>
    <sheet name="Buget Consolidat" sheetId="2" r:id="rId3"/>
    <sheet name="Buget Lider" sheetId="15" r:id="rId4"/>
    <sheet name="Buget P1" sheetId="5" r:id="rId5"/>
    <sheet name="Buget P2" sheetId="6" r:id="rId6"/>
    <sheet name="Buget P3" sheetId="8" r:id="rId7"/>
    <sheet name="Buget P4" sheetId="14" r:id="rId8"/>
    <sheet name="AF - Lider" sheetId="35" r:id="rId9"/>
    <sheet name="AF - P1" sheetId="37" r:id="rId10"/>
    <sheet name="AF - P2" sheetId="38" r:id="rId11"/>
    <sheet name="AF - P3" sheetId="41" r:id="rId12"/>
    <sheet name="AF - P4" sheetId="40" r:id="rId13"/>
  </sheets>
  <externalReferences>
    <externalReference r:id="rId14"/>
  </externalReferences>
  <calcPr calcId="162913" iterate="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2" l="1"/>
  <c r="M44" i="2"/>
  <c r="N44" i="2"/>
  <c r="O44" i="2"/>
  <c r="L45" i="2"/>
  <c r="M45" i="2"/>
  <c r="N45" i="2"/>
  <c r="O45" i="2"/>
  <c r="L46" i="2"/>
  <c r="M46" i="2"/>
  <c r="N46" i="2"/>
  <c r="O46" i="2"/>
  <c r="L47" i="2"/>
  <c r="M47" i="2"/>
  <c r="N47" i="2"/>
  <c r="O47" i="2"/>
  <c r="L48" i="2"/>
  <c r="M48" i="2"/>
  <c r="N48" i="2"/>
  <c r="O48" i="2"/>
  <c r="L49" i="2"/>
  <c r="M49" i="2"/>
  <c r="N49" i="2"/>
  <c r="O49" i="2"/>
  <c r="L50" i="2"/>
  <c r="M50" i="2"/>
  <c r="N50" i="2"/>
  <c r="O50" i="2"/>
  <c r="L51" i="2"/>
  <c r="M51" i="2"/>
  <c r="N51" i="2"/>
  <c r="O51" i="2"/>
  <c r="L52" i="2"/>
  <c r="M52" i="2"/>
  <c r="N52" i="2"/>
  <c r="O52" i="2"/>
  <c r="L53" i="2"/>
  <c r="M53" i="2"/>
  <c r="N53" i="2"/>
  <c r="O53" i="2"/>
  <c r="L54" i="2"/>
  <c r="M54" i="2"/>
  <c r="N54" i="2"/>
  <c r="O54" i="2"/>
  <c r="L55" i="2"/>
  <c r="M55" i="2"/>
  <c r="N55" i="2"/>
  <c r="O55" i="2"/>
  <c r="L56" i="2"/>
  <c r="M56" i="2"/>
  <c r="N56" i="2"/>
  <c r="O56" i="2"/>
  <c r="K45" i="2"/>
  <c r="K46" i="2"/>
  <c r="K47" i="2"/>
  <c r="K48" i="2"/>
  <c r="K49" i="2"/>
  <c r="K50" i="2"/>
  <c r="K51" i="2"/>
  <c r="K52" i="2"/>
  <c r="K53" i="2"/>
  <c r="K54" i="2"/>
  <c r="K55" i="2"/>
  <c r="K56" i="2"/>
  <c r="G45" i="2"/>
  <c r="H45" i="2"/>
  <c r="G46" i="2"/>
  <c r="H46" i="2"/>
  <c r="G47" i="2"/>
  <c r="H47" i="2"/>
  <c r="G48" i="2"/>
  <c r="H48" i="2"/>
  <c r="G49" i="2"/>
  <c r="H49" i="2"/>
  <c r="G50" i="2"/>
  <c r="H50" i="2"/>
  <c r="G51" i="2"/>
  <c r="H51" i="2"/>
  <c r="G52" i="2"/>
  <c r="H52" i="2"/>
  <c r="G53" i="2"/>
  <c r="H53" i="2"/>
  <c r="G54" i="2"/>
  <c r="H54" i="2"/>
  <c r="G55" i="2"/>
  <c r="H55" i="2"/>
  <c r="G56" i="2"/>
  <c r="H56" i="2"/>
  <c r="H44" i="2"/>
  <c r="K61" i="2"/>
  <c r="L61" i="2"/>
  <c r="M61" i="2"/>
  <c r="N61" i="2"/>
  <c r="O61" i="2"/>
  <c r="L60" i="2"/>
  <c r="M60" i="2"/>
  <c r="N60" i="2"/>
  <c r="O60" i="2"/>
  <c r="G61" i="2"/>
  <c r="H61" i="2"/>
  <c r="H60" i="2"/>
  <c r="D61" i="2"/>
  <c r="E61" i="2"/>
  <c r="E60" i="2"/>
  <c r="L63" i="2"/>
  <c r="M63" i="2"/>
  <c r="N63" i="2"/>
  <c r="O63" i="2"/>
  <c r="L64" i="2"/>
  <c r="M64" i="2"/>
  <c r="N64" i="2"/>
  <c r="O64" i="2"/>
  <c r="L65" i="2"/>
  <c r="M65" i="2"/>
  <c r="N65" i="2"/>
  <c r="O65" i="2"/>
  <c r="L66" i="2"/>
  <c r="M66" i="2"/>
  <c r="N66" i="2"/>
  <c r="O66" i="2"/>
  <c r="L67" i="2"/>
  <c r="M67" i="2"/>
  <c r="N67" i="2"/>
  <c r="O67" i="2"/>
  <c r="L68" i="2"/>
  <c r="M68" i="2"/>
  <c r="N68" i="2"/>
  <c r="O68" i="2"/>
  <c r="L69" i="2"/>
  <c r="M69" i="2"/>
  <c r="N69" i="2"/>
  <c r="O69" i="2"/>
  <c r="K64" i="2"/>
  <c r="K65" i="2"/>
  <c r="K66" i="2"/>
  <c r="K67" i="2"/>
  <c r="K68" i="2"/>
  <c r="K69" i="2"/>
  <c r="G64" i="2"/>
  <c r="H64" i="2"/>
  <c r="G65" i="2"/>
  <c r="H65" i="2"/>
  <c r="G66" i="2"/>
  <c r="H66" i="2"/>
  <c r="G67" i="2"/>
  <c r="H67" i="2"/>
  <c r="G68" i="2"/>
  <c r="H68" i="2"/>
  <c r="G69" i="2"/>
  <c r="H69" i="2"/>
  <c r="H63" i="2"/>
  <c r="D64" i="2"/>
  <c r="E64" i="2"/>
  <c r="D65" i="2"/>
  <c r="E65" i="2"/>
  <c r="D66" i="2"/>
  <c r="E66" i="2"/>
  <c r="D67" i="2"/>
  <c r="E67" i="2"/>
  <c r="D68" i="2"/>
  <c r="E68" i="2"/>
  <c r="D69" i="2"/>
  <c r="E69" i="2"/>
  <c r="E63" i="2"/>
  <c r="K73" i="2"/>
  <c r="L73" i="2"/>
  <c r="M73" i="2"/>
  <c r="N73" i="2"/>
  <c r="O73" i="2"/>
  <c r="G73" i="2"/>
  <c r="H73" i="2"/>
  <c r="D73" i="2"/>
  <c r="E73" i="2"/>
  <c r="L72" i="2"/>
  <c r="M72" i="2"/>
  <c r="N72" i="2"/>
  <c r="O72" i="2"/>
  <c r="H72" i="2"/>
  <c r="E72" i="2"/>
  <c r="L120" i="2"/>
  <c r="M120" i="2"/>
  <c r="N120" i="2"/>
  <c r="O120" i="2"/>
  <c r="L121" i="2"/>
  <c r="M121" i="2"/>
  <c r="N121" i="2"/>
  <c r="O121" i="2"/>
  <c r="K121" i="2"/>
  <c r="K120" i="2"/>
  <c r="K114" i="2"/>
  <c r="L114" i="2"/>
  <c r="M114" i="2"/>
  <c r="N114" i="2"/>
  <c r="O114" i="2"/>
  <c r="K115" i="2"/>
  <c r="L115" i="2"/>
  <c r="M115" i="2"/>
  <c r="N115" i="2"/>
  <c r="O115" i="2"/>
  <c r="K116" i="2"/>
  <c r="L116" i="2"/>
  <c r="M116" i="2"/>
  <c r="N116" i="2"/>
  <c r="O116" i="2"/>
  <c r="K117" i="2"/>
  <c r="L117" i="2"/>
  <c r="M117" i="2"/>
  <c r="N117" i="2"/>
  <c r="O117" i="2"/>
  <c r="K118" i="2"/>
  <c r="L118" i="2"/>
  <c r="M118" i="2"/>
  <c r="N118" i="2"/>
  <c r="O118" i="2"/>
  <c r="L113" i="2"/>
  <c r="M113" i="2"/>
  <c r="N113" i="2"/>
  <c r="O113" i="2"/>
  <c r="H113" i="2"/>
  <c r="H114" i="2"/>
  <c r="H115" i="2"/>
  <c r="H116" i="2"/>
  <c r="H117" i="2"/>
  <c r="G114" i="2"/>
  <c r="G115" i="2"/>
  <c r="G116" i="2"/>
  <c r="G117" i="2"/>
  <c r="E113" i="2"/>
  <c r="E114" i="2"/>
  <c r="E115" i="2"/>
  <c r="E116" i="2"/>
  <c r="E117" i="2"/>
  <c r="D114" i="2"/>
  <c r="D115" i="2"/>
  <c r="D116" i="2"/>
  <c r="D117" i="2"/>
  <c r="L108" i="2"/>
  <c r="M108" i="2"/>
  <c r="N108" i="2"/>
  <c r="O108" i="2"/>
  <c r="L109" i="2"/>
  <c r="M109" i="2"/>
  <c r="N109" i="2"/>
  <c r="O109" i="2"/>
  <c r="L110" i="2"/>
  <c r="M110" i="2"/>
  <c r="N110" i="2"/>
  <c r="O110" i="2"/>
  <c r="K109" i="2"/>
  <c r="K110" i="2"/>
  <c r="H108" i="2"/>
  <c r="H109" i="2"/>
  <c r="H110" i="2"/>
  <c r="G109" i="2"/>
  <c r="G110" i="2"/>
  <c r="E108" i="2"/>
  <c r="E109" i="2"/>
  <c r="E110" i="2"/>
  <c r="D109" i="2"/>
  <c r="D110" i="2"/>
  <c r="L105" i="2"/>
  <c r="M105" i="2"/>
  <c r="N105" i="2"/>
  <c r="O105" i="2"/>
  <c r="H105" i="2"/>
  <c r="E105" i="2"/>
  <c r="K99" i="2"/>
  <c r="L99" i="2"/>
  <c r="M99" i="2"/>
  <c r="N99" i="2"/>
  <c r="O99" i="2"/>
  <c r="K100" i="2"/>
  <c r="L100" i="2"/>
  <c r="M100" i="2"/>
  <c r="N100" i="2"/>
  <c r="O100" i="2"/>
  <c r="K101" i="2"/>
  <c r="L101" i="2"/>
  <c r="M101" i="2"/>
  <c r="N101" i="2"/>
  <c r="O101" i="2"/>
  <c r="L98" i="2"/>
  <c r="M98" i="2"/>
  <c r="N98" i="2"/>
  <c r="O98" i="2"/>
  <c r="G99" i="2"/>
  <c r="H99" i="2"/>
  <c r="G100" i="2"/>
  <c r="H100" i="2"/>
  <c r="G101" i="2"/>
  <c r="H101" i="2"/>
  <c r="H98" i="2"/>
  <c r="D99" i="2"/>
  <c r="E99" i="2"/>
  <c r="D100" i="2"/>
  <c r="E100" i="2"/>
  <c r="D101" i="2"/>
  <c r="E101" i="2"/>
  <c r="E98" i="2"/>
  <c r="L93" i="2"/>
  <c r="M93" i="2"/>
  <c r="N93" i="2"/>
  <c r="O93" i="2"/>
  <c r="L94" i="2"/>
  <c r="M94" i="2"/>
  <c r="N94" i="2"/>
  <c r="O94" i="2"/>
  <c r="L95" i="2"/>
  <c r="M95" i="2"/>
  <c r="N95" i="2"/>
  <c r="O95" i="2"/>
  <c r="L96" i="2"/>
  <c r="M96" i="2"/>
  <c r="N96" i="2"/>
  <c r="O96" i="2"/>
  <c r="K94" i="2"/>
  <c r="K95" i="2"/>
  <c r="K96" i="2"/>
  <c r="H93" i="2"/>
  <c r="H94" i="2"/>
  <c r="H95" i="2"/>
  <c r="H96" i="2"/>
  <c r="G94" i="2"/>
  <c r="G95" i="2"/>
  <c r="G96" i="2"/>
  <c r="E93" i="2"/>
  <c r="E94" i="2"/>
  <c r="E95" i="2"/>
  <c r="E96" i="2"/>
  <c r="D94" i="2"/>
  <c r="D95" i="2"/>
  <c r="D96" i="2"/>
  <c r="D97" i="2"/>
  <c r="K86" i="2"/>
  <c r="L86" i="2"/>
  <c r="M86" i="2"/>
  <c r="N86" i="2"/>
  <c r="O86" i="2"/>
  <c r="K87" i="2"/>
  <c r="L87" i="2"/>
  <c r="M87" i="2"/>
  <c r="N87" i="2"/>
  <c r="O87" i="2"/>
  <c r="K88" i="2"/>
  <c r="L88" i="2"/>
  <c r="M88" i="2"/>
  <c r="N88" i="2"/>
  <c r="O88" i="2"/>
  <c r="K89" i="2"/>
  <c r="L89" i="2"/>
  <c r="M89" i="2"/>
  <c r="N89" i="2"/>
  <c r="O89" i="2"/>
  <c r="K90" i="2"/>
  <c r="L90" i="2"/>
  <c r="M90" i="2"/>
  <c r="N90" i="2"/>
  <c r="O90" i="2"/>
  <c r="K91" i="2"/>
  <c r="L91" i="2"/>
  <c r="M91" i="2"/>
  <c r="N91" i="2"/>
  <c r="O91" i="2"/>
  <c r="L85" i="2"/>
  <c r="M85" i="2"/>
  <c r="N85" i="2"/>
  <c r="O85" i="2"/>
  <c r="G86" i="2"/>
  <c r="H86" i="2"/>
  <c r="G87" i="2"/>
  <c r="H87" i="2"/>
  <c r="G88" i="2"/>
  <c r="H88" i="2"/>
  <c r="G89" i="2"/>
  <c r="H89" i="2"/>
  <c r="G90" i="2"/>
  <c r="H90" i="2"/>
  <c r="G91" i="2"/>
  <c r="H91" i="2"/>
  <c r="H85" i="2"/>
  <c r="D86" i="2"/>
  <c r="E86" i="2"/>
  <c r="D87" i="2"/>
  <c r="E87" i="2"/>
  <c r="D88" i="2"/>
  <c r="E88" i="2"/>
  <c r="D89" i="2"/>
  <c r="E89" i="2"/>
  <c r="D90" i="2"/>
  <c r="E90" i="2"/>
  <c r="D91" i="2"/>
  <c r="E91" i="2"/>
  <c r="E85" i="2"/>
  <c r="K78" i="2"/>
  <c r="L78" i="2"/>
  <c r="M78" i="2"/>
  <c r="N78" i="2"/>
  <c r="O78" i="2"/>
  <c r="K79" i="2"/>
  <c r="L79" i="2"/>
  <c r="M79" i="2"/>
  <c r="N79" i="2"/>
  <c r="O79" i="2"/>
  <c r="K80" i="2"/>
  <c r="L80" i="2"/>
  <c r="M80" i="2"/>
  <c r="N80" i="2"/>
  <c r="O80" i="2"/>
  <c r="K81" i="2"/>
  <c r="L81" i="2"/>
  <c r="M81" i="2"/>
  <c r="N81" i="2"/>
  <c r="O81" i="2"/>
  <c r="K82" i="2"/>
  <c r="L82" i="2"/>
  <c r="M82" i="2"/>
  <c r="N82" i="2"/>
  <c r="O82" i="2"/>
  <c r="K83" i="2"/>
  <c r="L83" i="2"/>
  <c r="M83" i="2"/>
  <c r="N83" i="2"/>
  <c r="O83" i="2"/>
  <c r="L77" i="2"/>
  <c r="M77" i="2"/>
  <c r="N77" i="2"/>
  <c r="O77" i="2"/>
  <c r="G78" i="2"/>
  <c r="H78" i="2"/>
  <c r="G79" i="2"/>
  <c r="H79" i="2"/>
  <c r="G80" i="2"/>
  <c r="H80" i="2"/>
  <c r="G81" i="2"/>
  <c r="H81" i="2"/>
  <c r="G82" i="2"/>
  <c r="H82" i="2"/>
  <c r="G83" i="2"/>
  <c r="H83" i="2"/>
  <c r="H77" i="2"/>
  <c r="D78" i="2"/>
  <c r="E78" i="2"/>
  <c r="D79" i="2"/>
  <c r="E79" i="2"/>
  <c r="D80" i="2"/>
  <c r="E80" i="2"/>
  <c r="D81" i="2"/>
  <c r="E81" i="2"/>
  <c r="D82" i="2"/>
  <c r="E82" i="2"/>
  <c r="D83" i="2"/>
  <c r="E83" i="2"/>
  <c r="E77" i="2"/>
  <c r="K113" i="2"/>
  <c r="G113" i="2"/>
  <c r="D113" i="2"/>
  <c r="K108" i="2"/>
  <c r="G108" i="2"/>
  <c r="D108" i="2"/>
  <c r="K105" i="2"/>
  <c r="G105" i="2"/>
  <c r="D105" i="2"/>
  <c r="K98" i="2"/>
  <c r="G98" i="2"/>
  <c r="D98" i="2"/>
  <c r="K93" i="2"/>
  <c r="G93" i="2"/>
  <c r="D93" i="2"/>
  <c r="K85" i="2"/>
  <c r="G85" i="2"/>
  <c r="D85" i="2"/>
  <c r="K77" i="2"/>
  <c r="G77" i="2"/>
  <c r="D77" i="2"/>
  <c r="K72" i="2"/>
  <c r="G72" i="2"/>
  <c r="D72" i="2"/>
  <c r="K63" i="2"/>
  <c r="G63" i="2"/>
  <c r="D63" i="2"/>
  <c r="K60" i="2"/>
  <c r="G60" i="2"/>
  <c r="D60" i="2"/>
  <c r="K44" i="2"/>
  <c r="G44" i="2"/>
  <c r="D45" i="2"/>
  <c r="E45" i="2"/>
  <c r="D46" i="2"/>
  <c r="E46" i="2"/>
  <c r="D47" i="2"/>
  <c r="E47" i="2"/>
  <c r="D48" i="2"/>
  <c r="E48" i="2"/>
  <c r="D49" i="2"/>
  <c r="E49" i="2"/>
  <c r="D50" i="2"/>
  <c r="E50" i="2"/>
  <c r="D51" i="2"/>
  <c r="E51" i="2"/>
  <c r="D52" i="2"/>
  <c r="E52" i="2"/>
  <c r="D53" i="2"/>
  <c r="E53" i="2"/>
  <c r="D54" i="2"/>
  <c r="E54" i="2"/>
  <c r="D55" i="2"/>
  <c r="E55" i="2"/>
  <c r="D56" i="2"/>
  <c r="E56" i="2"/>
  <c r="E44" i="2"/>
  <c r="D44" i="2"/>
  <c r="G40" i="2"/>
  <c r="H40" i="2"/>
  <c r="G41" i="2"/>
  <c r="H41" i="2"/>
  <c r="H39" i="2"/>
  <c r="D40" i="2"/>
  <c r="E40" i="2"/>
  <c r="D41" i="2"/>
  <c r="E41" i="2"/>
  <c r="E39" i="2"/>
  <c r="K40" i="2"/>
  <c r="L40" i="2"/>
  <c r="M40" i="2"/>
  <c r="N40" i="2"/>
  <c r="O40" i="2"/>
  <c r="K41" i="2"/>
  <c r="L41" i="2"/>
  <c r="M41" i="2"/>
  <c r="N41" i="2"/>
  <c r="O41" i="2"/>
  <c r="L39" i="2"/>
  <c r="M39" i="2"/>
  <c r="N39" i="2"/>
  <c r="O39" i="2"/>
  <c r="K39" i="2"/>
  <c r="G39" i="2"/>
  <c r="D39" i="2"/>
  <c r="G35" i="2"/>
  <c r="H35" i="2"/>
  <c r="G36" i="2"/>
  <c r="H36" i="2"/>
  <c r="D35" i="2"/>
  <c r="E35" i="2"/>
  <c r="D36" i="2"/>
  <c r="E36" i="2"/>
  <c r="K35" i="2"/>
  <c r="L35" i="2"/>
  <c r="M35" i="2"/>
  <c r="N35" i="2"/>
  <c r="O35" i="2"/>
  <c r="K36" i="2"/>
  <c r="L36" i="2"/>
  <c r="M36" i="2"/>
  <c r="N36" i="2"/>
  <c r="O36" i="2"/>
  <c r="L34" i="2"/>
  <c r="M34" i="2"/>
  <c r="N34" i="2"/>
  <c r="O34" i="2"/>
  <c r="K34" i="2"/>
  <c r="H34" i="2"/>
  <c r="G34" i="2"/>
  <c r="E34" i="2"/>
  <c r="D34" i="2"/>
  <c r="D26" i="2"/>
  <c r="E26" i="2"/>
  <c r="D27" i="2"/>
  <c r="E27" i="2"/>
  <c r="D28" i="2"/>
  <c r="E28" i="2"/>
  <c r="D29" i="2"/>
  <c r="E29" i="2"/>
  <c r="D30" i="2"/>
  <c r="E30" i="2"/>
  <c r="D31" i="2"/>
  <c r="E31" i="2"/>
  <c r="E25" i="2"/>
  <c r="G26" i="2"/>
  <c r="H26" i="2"/>
  <c r="G27" i="2"/>
  <c r="H27" i="2"/>
  <c r="G28" i="2"/>
  <c r="H28" i="2"/>
  <c r="G29" i="2"/>
  <c r="H29" i="2"/>
  <c r="G30" i="2"/>
  <c r="H30" i="2"/>
  <c r="G31" i="2"/>
  <c r="H31" i="2"/>
  <c r="H25" i="2"/>
  <c r="K26" i="2"/>
  <c r="L26" i="2"/>
  <c r="M26" i="2"/>
  <c r="N26" i="2"/>
  <c r="O26" i="2"/>
  <c r="K27" i="2"/>
  <c r="L27" i="2"/>
  <c r="M27" i="2"/>
  <c r="N27" i="2"/>
  <c r="O27" i="2"/>
  <c r="K28" i="2"/>
  <c r="L28" i="2"/>
  <c r="M28" i="2"/>
  <c r="N28" i="2"/>
  <c r="O28" i="2"/>
  <c r="K29" i="2"/>
  <c r="L29" i="2"/>
  <c r="M29" i="2"/>
  <c r="N29" i="2"/>
  <c r="O29" i="2"/>
  <c r="K30" i="2"/>
  <c r="L30" i="2"/>
  <c r="M30" i="2"/>
  <c r="N30" i="2"/>
  <c r="O30" i="2"/>
  <c r="K31" i="2"/>
  <c r="L31" i="2"/>
  <c r="M31" i="2"/>
  <c r="N31" i="2"/>
  <c r="O31" i="2"/>
  <c r="L25" i="2"/>
  <c r="M25" i="2"/>
  <c r="N25" i="2"/>
  <c r="O25" i="2"/>
  <c r="K25" i="2"/>
  <c r="G25" i="2"/>
  <c r="D25" i="2"/>
  <c r="G19" i="2"/>
  <c r="H19" i="2"/>
  <c r="G20" i="2"/>
  <c r="H20" i="2"/>
  <c r="G21" i="2"/>
  <c r="H21" i="2"/>
  <c r="G22" i="2"/>
  <c r="H22" i="2"/>
  <c r="G23" i="2"/>
  <c r="H23" i="2"/>
  <c r="K19" i="2"/>
  <c r="L19" i="2"/>
  <c r="M19" i="2"/>
  <c r="N19" i="2"/>
  <c r="O19" i="2"/>
  <c r="K20" i="2"/>
  <c r="L20" i="2"/>
  <c r="M20" i="2"/>
  <c r="N20" i="2"/>
  <c r="O20" i="2"/>
  <c r="K21" i="2"/>
  <c r="L21" i="2"/>
  <c r="M21" i="2"/>
  <c r="N21" i="2"/>
  <c r="O21" i="2"/>
  <c r="K22" i="2"/>
  <c r="L22" i="2"/>
  <c r="M22" i="2"/>
  <c r="N22" i="2"/>
  <c r="O22" i="2"/>
  <c r="K23" i="2"/>
  <c r="L23" i="2"/>
  <c r="M23" i="2"/>
  <c r="N23" i="2"/>
  <c r="O23" i="2"/>
  <c r="L18" i="2"/>
  <c r="M18" i="2"/>
  <c r="N18" i="2"/>
  <c r="O18" i="2"/>
  <c r="K18" i="2"/>
  <c r="H18" i="2"/>
  <c r="G18" i="2"/>
  <c r="D19" i="2"/>
  <c r="E19" i="2"/>
  <c r="D20" i="2"/>
  <c r="E20" i="2"/>
  <c r="D21" i="2"/>
  <c r="E21" i="2"/>
  <c r="D22" i="2"/>
  <c r="E22" i="2"/>
  <c r="D23" i="2"/>
  <c r="E23" i="2"/>
  <c r="E18" i="2"/>
  <c r="D18" i="2"/>
  <c r="L14" i="2"/>
  <c r="M14" i="2"/>
  <c r="N14" i="2"/>
  <c r="O14" i="2"/>
  <c r="H14" i="2"/>
  <c r="E14" i="2"/>
  <c r="K14" i="2"/>
  <c r="G14" i="2"/>
  <c r="D14" i="2"/>
  <c r="G10" i="2"/>
  <c r="H10" i="2"/>
  <c r="G11" i="2"/>
  <c r="H11" i="2"/>
  <c r="H9" i="2"/>
  <c r="K10" i="2"/>
  <c r="L10" i="2"/>
  <c r="M10" i="2"/>
  <c r="N10" i="2"/>
  <c r="O10" i="2"/>
  <c r="K11" i="2"/>
  <c r="L11" i="2"/>
  <c r="M11" i="2"/>
  <c r="N11" i="2"/>
  <c r="O11" i="2"/>
  <c r="L9" i="2"/>
  <c r="M9" i="2"/>
  <c r="N9" i="2"/>
  <c r="O9" i="2"/>
  <c r="K9" i="2"/>
  <c r="G9" i="2"/>
  <c r="E9" i="2"/>
  <c r="E10" i="2"/>
  <c r="E11" i="2"/>
  <c r="D11" i="2"/>
  <c r="D9" i="2"/>
  <c r="D10" i="2"/>
  <c r="B122" i="40"/>
  <c r="D90" i="40"/>
  <c r="E90" i="40"/>
  <c r="F90" i="40"/>
  <c r="G90" i="40"/>
  <c r="C90" i="40"/>
  <c r="D90" i="41"/>
  <c r="E90" i="41"/>
  <c r="F90" i="41"/>
  <c r="G90" i="41"/>
  <c r="C90" i="41"/>
  <c r="B122" i="41"/>
  <c r="B122" i="38"/>
  <c r="B122" i="37"/>
  <c r="B122" i="35"/>
  <c r="D90" i="35"/>
  <c r="E90" i="35"/>
  <c r="F90" i="35"/>
  <c r="G90" i="35"/>
  <c r="C90" i="35"/>
  <c r="D90" i="37"/>
  <c r="E90" i="37"/>
  <c r="F90" i="37"/>
  <c r="G90" i="37"/>
  <c r="C90" i="37"/>
  <c r="F115" i="2"/>
  <c r="I115" i="2"/>
  <c r="C115" i="2"/>
  <c r="P115" i="2"/>
  <c r="F116" i="2"/>
  <c r="I116" i="2"/>
  <c r="C116" i="2"/>
  <c r="P116" i="2"/>
  <c r="F117" i="2"/>
  <c r="I117" i="2"/>
  <c r="C117" i="2"/>
  <c r="P117" i="2"/>
  <c r="F109" i="2"/>
  <c r="I109" i="2"/>
  <c r="C109" i="2"/>
  <c r="P109" i="2"/>
  <c r="F110" i="2"/>
  <c r="I110" i="2"/>
  <c r="C110" i="2"/>
  <c r="P110" i="2"/>
  <c r="P115" i="15"/>
  <c r="P116" i="15"/>
  <c r="P117" i="15"/>
  <c r="P109" i="15"/>
  <c r="P110" i="15"/>
  <c r="P98" i="15"/>
  <c r="P99" i="15"/>
  <c r="P100" i="15"/>
  <c r="P101" i="15"/>
  <c r="P115" i="5"/>
  <c r="P116" i="5"/>
  <c r="P117" i="5"/>
  <c r="P98" i="5"/>
  <c r="P99" i="5"/>
  <c r="P100" i="5"/>
  <c r="P101" i="5"/>
  <c r="P109" i="5"/>
  <c r="P110" i="5"/>
  <c r="P109" i="6"/>
  <c r="P110" i="6"/>
  <c r="P115" i="8"/>
  <c r="P116" i="8"/>
  <c r="P117" i="8"/>
  <c r="P109" i="8"/>
  <c r="P110" i="8"/>
  <c r="P98" i="8"/>
  <c r="P99" i="8"/>
  <c r="P100" i="8"/>
  <c r="P101" i="8"/>
  <c r="P115" i="14"/>
  <c r="P116" i="14"/>
  <c r="P117" i="14"/>
  <c r="P109" i="14"/>
  <c r="P110" i="14"/>
  <c r="P98" i="6"/>
  <c r="P99" i="6"/>
  <c r="P100" i="6"/>
  <c r="P101" i="6"/>
  <c r="P115" i="6"/>
  <c r="P116" i="6"/>
  <c r="P117" i="6"/>
  <c r="F101" i="2"/>
  <c r="I101" i="2"/>
  <c r="C101" i="2"/>
  <c r="P101" i="2"/>
  <c r="F100" i="2"/>
  <c r="I100" i="2"/>
  <c r="C100" i="2"/>
  <c r="P100" i="2"/>
  <c r="F99" i="2"/>
  <c r="I99" i="2"/>
  <c r="C99" i="2"/>
  <c r="P99" i="2"/>
  <c r="F98" i="2"/>
  <c r="I98" i="2"/>
  <c r="C98" i="2"/>
  <c r="P98" i="2"/>
  <c r="D132" i="2"/>
  <c r="D131" i="2"/>
  <c r="E132" i="2"/>
  <c r="E133" i="2"/>
  <c r="E131" i="2"/>
  <c r="C168" i="41"/>
  <c r="D168" i="41"/>
  <c r="E168" i="41"/>
  <c r="F168" i="41"/>
  <c r="G168" i="41"/>
  <c r="H168" i="41"/>
  <c r="I168" i="41"/>
  <c r="J168" i="41"/>
  <c r="K168" i="41"/>
  <c r="L168" i="41"/>
  <c r="M168" i="41"/>
  <c r="N168" i="41"/>
  <c r="O168" i="41"/>
  <c r="P168" i="41"/>
  <c r="Q168" i="41"/>
  <c r="R168" i="41"/>
  <c r="S168" i="41"/>
  <c r="T168" i="41"/>
  <c r="U168" i="41"/>
  <c r="V168" i="41"/>
  <c r="V169" i="41"/>
  <c r="V171" i="41"/>
  <c r="V66" i="41"/>
  <c r="V24" i="41"/>
  <c r="V116" i="41"/>
  <c r="V83" i="41"/>
  <c r="V41" i="41"/>
  <c r="V118" i="41"/>
  <c r="U169" i="41"/>
  <c r="U171" i="41"/>
  <c r="U66" i="41"/>
  <c r="U24" i="41"/>
  <c r="U116" i="41"/>
  <c r="U83" i="41"/>
  <c r="U41" i="41"/>
  <c r="U118" i="41"/>
  <c r="T169" i="41"/>
  <c r="T171" i="41"/>
  <c r="T66" i="41"/>
  <c r="T24" i="41"/>
  <c r="T116" i="41"/>
  <c r="T83" i="41"/>
  <c r="T41" i="41"/>
  <c r="T118" i="41"/>
  <c r="S169" i="41"/>
  <c r="S171" i="41"/>
  <c r="S66" i="41"/>
  <c r="S24" i="41"/>
  <c r="S116" i="41"/>
  <c r="S83" i="41"/>
  <c r="S41" i="41"/>
  <c r="S118" i="41"/>
  <c r="R169" i="41"/>
  <c r="R171" i="41"/>
  <c r="R66" i="41"/>
  <c r="R24" i="41"/>
  <c r="R116" i="41"/>
  <c r="R83" i="41"/>
  <c r="R41" i="41"/>
  <c r="R118" i="41"/>
  <c r="Q169" i="41"/>
  <c r="Q171" i="41"/>
  <c r="Q66" i="41"/>
  <c r="Q24" i="41"/>
  <c r="Q116" i="41"/>
  <c r="Q83" i="41"/>
  <c r="Q41" i="41"/>
  <c r="Q118" i="41"/>
  <c r="P169" i="41"/>
  <c r="P171" i="41"/>
  <c r="P66" i="41"/>
  <c r="P24" i="41"/>
  <c r="P116" i="41"/>
  <c r="P83" i="41"/>
  <c r="P41" i="41"/>
  <c r="P118" i="41"/>
  <c r="O169" i="41"/>
  <c r="O171" i="41"/>
  <c r="O66" i="41"/>
  <c r="O24" i="41"/>
  <c r="O116" i="41"/>
  <c r="O83" i="41"/>
  <c r="O41" i="41"/>
  <c r="O118" i="41"/>
  <c r="N169" i="41"/>
  <c r="N171" i="41"/>
  <c r="N66" i="41"/>
  <c r="N24" i="41"/>
  <c r="N116" i="41"/>
  <c r="N83" i="41"/>
  <c r="N41" i="41"/>
  <c r="N118" i="41"/>
  <c r="M169" i="41"/>
  <c r="M171" i="41"/>
  <c r="M66" i="41"/>
  <c r="M24" i="41"/>
  <c r="M116" i="41"/>
  <c r="M83" i="41"/>
  <c r="M41" i="41"/>
  <c r="M118" i="41"/>
  <c r="L169" i="41"/>
  <c r="L171" i="41"/>
  <c r="L66" i="41"/>
  <c r="L24" i="41"/>
  <c r="L116" i="41"/>
  <c r="L83" i="41"/>
  <c r="L41" i="41"/>
  <c r="L118" i="41"/>
  <c r="K169" i="41"/>
  <c r="K171" i="41"/>
  <c r="K66" i="41"/>
  <c r="K24" i="41"/>
  <c r="K116" i="41"/>
  <c r="K83" i="41"/>
  <c r="K41" i="41"/>
  <c r="K118" i="41"/>
  <c r="J169" i="41"/>
  <c r="J171" i="41"/>
  <c r="J66" i="41"/>
  <c r="J24" i="41"/>
  <c r="J116" i="41"/>
  <c r="J83" i="41"/>
  <c r="J41" i="41"/>
  <c r="J118" i="41"/>
  <c r="I169" i="41"/>
  <c r="I171" i="41"/>
  <c r="I66" i="41"/>
  <c r="I24" i="41"/>
  <c r="I116" i="41"/>
  <c r="I83" i="41"/>
  <c r="I41" i="41"/>
  <c r="I118" i="41"/>
  <c r="H169" i="41"/>
  <c r="H171" i="41"/>
  <c r="H66" i="41"/>
  <c r="H24" i="41"/>
  <c r="H116" i="41"/>
  <c r="H83" i="41"/>
  <c r="H41" i="41"/>
  <c r="H118" i="41"/>
  <c r="G169" i="41"/>
  <c r="G171" i="41"/>
  <c r="G66" i="41"/>
  <c r="G24" i="41"/>
  <c r="G116" i="41"/>
  <c r="G83" i="41"/>
  <c r="G41" i="41"/>
  <c r="G118" i="41"/>
  <c r="F169" i="41"/>
  <c r="F171" i="41"/>
  <c r="F66" i="41"/>
  <c r="F24" i="41"/>
  <c r="F116" i="41"/>
  <c r="F83" i="41"/>
  <c r="F41" i="41"/>
  <c r="F118" i="41"/>
  <c r="E169" i="41"/>
  <c r="E171" i="41"/>
  <c r="E66" i="41"/>
  <c r="E24" i="41"/>
  <c r="E116" i="41"/>
  <c r="E83" i="41"/>
  <c r="E41" i="41"/>
  <c r="E118" i="41"/>
  <c r="D169" i="41"/>
  <c r="D171" i="41"/>
  <c r="D66" i="41"/>
  <c r="D24" i="41"/>
  <c r="D116" i="41"/>
  <c r="D83" i="41"/>
  <c r="D41" i="41"/>
  <c r="D118" i="41"/>
  <c r="C169" i="41"/>
  <c r="C171" i="41"/>
  <c r="C66" i="41"/>
  <c r="C24" i="41"/>
  <c r="C116" i="41"/>
  <c r="C83" i="41"/>
  <c r="C41" i="41"/>
  <c r="C118" i="41"/>
  <c r="B169" i="41"/>
  <c r="B171" i="41"/>
  <c r="B163" i="41"/>
  <c r="C132" i="41"/>
  <c r="E132" i="41"/>
  <c r="E163" i="41"/>
  <c r="AE168" i="41"/>
  <c r="AE169" i="41"/>
  <c r="AD168" i="41"/>
  <c r="AD169" i="41"/>
  <c r="AC168" i="41"/>
  <c r="AC169" i="41"/>
  <c r="AB168" i="41"/>
  <c r="AB169" i="41"/>
  <c r="AA168" i="41"/>
  <c r="AA169" i="41"/>
  <c r="Z168" i="41"/>
  <c r="Z169" i="41"/>
  <c r="Y168" i="41"/>
  <c r="Y169" i="41"/>
  <c r="X168" i="41"/>
  <c r="X169" i="41"/>
  <c r="W168" i="41"/>
  <c r="W169" i="41"/>
  <c r="C162" i="41"/>
  <c r="E162" i="41"/>
  <c r="C161" i="41"/>
  <c r="E161" i="41"/>
  <c r="C160" i="41"/>
  <c r="E160" i="41"/>
  <c r="C159" i="41"/>
  <c r="E159" i="41"/>
  <c r="C158" i="41"/>
  <c r="E158" i="41"/>
  <c r="C157" i="41"/>
  <c r="E157" i="41"/>
  <c r="C156" i="41"/>
  <c r="E156" i="41"/>
  <c r="C155" i="41"/>
  <c r="E155" i="41"/>
  <c r="C154" i="41"/>
  <c r="E154" i="41"/>
  <c r="C153" i="41"/>
  <c r="E153" i="41"/>
  <c r="C152" i="41"/>
  <c r="E152" i="41"/>
  <c r="C151" i="41"/>
  <c r="E151" i="41"/>
  <c r="C150" i="41"/>
  <c r="E150" i="41"/>
  <c r="C149" i="41"/>
  <c r="E149" i="41"/>
  <c r="C148" i="41"/>
  <c r="E148" i="41"/>
  <c r="C147" i="41"/>
  <c r="E147" i="41"/>
  <c r="C146" i="41"/>
  <c r="E146" i="41"/>
  <c r="C145" i="41"/>
  <c r="E145" i="41"/>
  <c r="C144" i="41"/>
  <c r="E144" i="41"/>
  <c r="C143" i="41"/>
  <c r="E143" i="41"/>
  <c r="C142" i="41"/>
  <c r="E142" i="41"/>
  <c r="C141" i="41"/>
  <c r="E141" i="41"/>
  <c r="C140" i="41"/>
  <c r="E140" i="41"/>
  <c r="C139" i="41"/>
  <c r="E139" i="41"/>
  <c r="C138" i="41"/>
  <c r="E138" i="41"/>
  <c r="C137" i="41"/>
  <c r="E137" i="41"/>
  <c r="C136" i="41"/>
  <c r="E136" i="41"/>
  <c r="C135" i="41"/>
  <c r="E135" i="41"/>
  <c r="C134" i="41"/>
  <c r="E134" i="41"/>
  <c r="C133" i="41"/>
  <c r="E133" i="41"/>
  <c r="H117" i="41"/>
  <c r="H119" i="41"/>
  <c r="I117" i="41"/>
  <c r="I119" i="41"/>
  <c r="J117" i="41"/>
  <c r="J119" i="41"/>
  <c r="B123" i="41"/>
  <c r="B124" i="41"/>
  <c r="V117" i="41"/>
  <c r="V119" i="41"/>
  <c r="U117" i="41"/>
  <c r="U119" i="41"/>
  <c r="T117" i="41"/>
  <c r="T119" i="41"/>
  <c r="S117" i="41"/>
  <c r="S119" i="41"/>
  <c r="R117" i="41"/>
  <c r="R119" i="41"/>
  <c r="Q117" i="41"/>
  <c r="Q119" i="41"/>
  <c r="P117" i="41"/>
  <c r="P119" i="41"/>
  <c r="O117" i="41"/>
  <c r="O119" i="41"/>
  <c r="N117" i="41"/>
  <c r="N119" i="41"/>
  <c r="M117" i="41"/>
  <c r="M119" i="41"/>
  <c r="L117" i="41"/>
  <c r="L119" i="41"/>
  <c r="K117" i="41"/>
  <c r="K119" i="41"/>
  <c r="G117" i="41"/>
  <c r="G119" i="41"/>
  <c r="F117" i="41"/>
  <c r="F119" i="41"/>
  <c r="E117" i="41"/>
  <c r="E119" i="41"/>
  <c r="D117" i="41"/>
  <c r="D119" i="41"/>
  <c r="C117" i="41"/>
  <c r="C119" i="41"/>
  <c r="B116" i="41"/>
  <c r="B118" i="41"/>
  <c r="B119" i="41"/>
  <c r="B117" i="41"/>
  <c r="C84" i="41"/>
  <c r="C94" i="41"/>
  <c r="C102" i="41"/>
  <c r="C103" i="41"/>
  <c r="C99" i="41"/>
  <c r="C104" i="41"/>
  <c r="C105" i="41"/>
  <c r="C107" i="41"/>
  <c r="C109" i="41"/>
  <c r="D108" i="41"/>
  <c r="D84" i="41"/>
  <c r="D94" i="41"/>
  <c r="D102" i="41"/>
  <c r="D103" i="41"/>
  <c r="D99" i="41"/>
  <c r="D104" i="41"/>
  <c r="D105" i="41"/>
  <c r="D107" i="41"/>
  <c r="D109" i="41"/>
  <c r="E108" i="41"/>
  <c r="E84" i="41"/>
  <c r="E94" i="41"/>
  <c r="E102" i="41"/>
  <c r="E103" i="41"/>
  <c r="E99" i="41"/>
  <c r="E104" i="41"/>
  <c r="E105" i="41"/>
  <c r="E107" i="41"/>
  <c r="E109" i="41"/>
  <c r="F108" i="41"/>
  <c r="F84" i="41"/>
  <c r="F94" i="41"/>
  <c r="F102" i="41"/>
  <c r="F103" i="41"/>
  <c r="F99" i="41"/>
  <c r="F104" i="41"/>
  <c r="F105" i="41"/>
  <c r="F107" i="41"/>
  <c r="F109" i="41"/>
  <c r="G108" i="41"/>
  <c r="G84" i="41"/>
  <c r="G94" i="41"/>
  <c r="G102" i="41"/>
  <c r="G103" i="41"/>
  <c r="G99" i="41"/>
  <c r="G104" i="41"/>
  <c r="G105" i="41"/>
  <c r="G107" i="41"/>
  <c r="G109" i="41"/>
  <c r="H108" i="41"/>
  <c r="H84" i="41"/>
  <c r="H99" i="41"/>
  <c r="H104" i="41"/>
  <c r="H105" i="41"/>
  <c r="H107" i="41"/>
  <c r="H109" i="41"/>
  <c r="I108" i="41"/>
  <c r="I84" i="41"/>
  <c r="I99" i="41"/>
  <c r="I104" i="41"/>
  <c r="I105" i="41"/>
  <c r="I107" i="41"/>
  <c r="I109" i="41"/>
  <c r="J108" i="41"/>
  <c r="J84" i="41"/>
  <c r="J99" i="41"/>
  <c r="J104" i="41"/>
  <c r="J105" i="41"/>
  <c r="J107" i="41"/>
  <c r="J109" i="41"/>
  <c r="K108" i="41"/>
  <c r="K84" i="41"/>
  <c r="K99" i="41"/>
  <c r="K104" i="41"/>
  <c r="K105" i="41"/>
  <c r="K107" i="41"/>
  <c r="K109" i="41"/>
  <c r="L108" i="41"/>
  <c r="L84" i="41"/>
  <c r="L99" i="41"/>
  <c r="L104" i="41"/>
  <c r="L105" i="41"/>
  <c r="L107" i="41"/>
  <c r="L109" i="41"/>
  <c r="M108" i="41"/>
  <c r="M84" i="41"/>
  <c r="M99" i="41"/>
  <c r="M104" i="41"/>
  <c r="M105" i="41"/>
  <c r="M107" i="41"/>
  <c r="M109" i="41"/>
  <c r="N108" i="41"/>
  <c r="N84" i="41"/>
  <c r="N99" i="41"/>
  <c r="N104" i="41"/>
  <c r="N105" i="41"/>
  <c r="N107" i="41"/>
  <c r="N109" i="41"/>
  <c r="O108" i="41"/>
  <c r="O84" i="41"/>
  <c r="O99" i="41"/>
  <c r="O104" i="41"/>
  <c r="O105" i="41"/>
  <c r="O107" i="41"/>
  <c r="O109" i="41"/>
  <c r="P108" i="41"/>
  <c r="P84" i="41"/>
  <c r="P99" i="41"/>
  <c r="P104" i="41"/>
  <c r="P105" i="41"/>
  <c r="P107" i="41"/>
  <c r="P109" i="41"/>
  <c r="Q108" i="41"/>
  <c r="Q84" i="41"/>
  <c r="Q99" i="41"/>
  <c r="Q104" i="41"/>
  <c r="Q105" i="41"/>
  <c r="Q107" i="41"/>
  <c r="Q109" i="41"/>
  <c r="R108" i="41"/>
  <c r="R84" i="41"/>
  <c r="R99" i="41"/>
  <c r="R104" i="41"/>
  <c r="R105" i="41"/>
  <c r="R107" i="41"/>
  <c r="R109" i="41"/>
  <c r="S108" i="41"/>
  <c r="S84" i="41"/>
  <c r="S99" i="41"/>
  <c r="S104" i="41"/>
  <c r="S105" i="41"/>
  <c r="S107" i="41"/>
  <c r="S109" i="41"/>
  <c r="T108" i="41"/>
  <c r="T84" i="41"/>
  <c r="T99" i="41"/>
  <c r="T104" i="41"/>
  <c r="T105" i="41"/>
  <c r="T107" i="41"/>
  <c r="T109" i="41"/>
  <c r="U108" i="41"/>
  <c r="U84" i="41"/>
  <c r="U99" i="41"/>
  <c r="U104" i="41"/>
  <c r="U105" i="41"/>
  <c r="U107" i="41"/>
  <c r="U109" i="41"/>
  <c r="V108" i="41"/>
  <c r="V84" i="41"/>
  <c r="V99" i="41"/>
  <c r="V104" i="41"/>
  <c r="V105" i="41"/>
  <c r="V107" i="41"/>
  <c r="V109" i="41"/>
  <c r="V110" i="41"/>
  <c r="U110" i="41"/>
  <c r="T110" i="41"/>
  <c r="S110" i="41"/>
  <c r="R110" i="41"/>
  <c r="Q110" i="41"/>
  <c r="P110" i="41"/>
  <c r="O110" i="41"/>
  <c r="N110" i="41"/>
  <c r="M110" i="41"/>
  <c r="L110" i="41"/>
  <c r="K110" i="41"/>
  <c r="J110" i="41"/>
  <c r="I110" i="41"/>
  <c r="H110" i="41"/>
  <c r="G110" i="41"/>
  <c r="F110" i="41"/>
  <c r="E110" i="41"/>
  <c r="D110" i="41"/>
  <c r="C110" i="41"/>
  <c r="B84" i="41"/>
  <c r="B90" i="41"/>
  <c r="B91" i="41"/>
  <c r="B92" i="41"/>
  <c r="B93" i="41"/>
  <c r="B94" i="41"/>
  <c r="B102" i="41"/>
  <c r="B103" i="41"/>
  <c r="B99" i="41"/>
  <c r="B104" i="41"/>
  <c r="B105" i="41"/>
  <c r="B107" i="41"/>
  <c r="B98" i="41"/>
  <c r="B97" i="41"/>
  <c r="A93" i="41"/>
  <c r="A92" i="41"/>
  <c r="A91" i="41"/>
  <c r="A90" i="41"/>
  <c r="B83" i="41"/>
  <c r="B82" i="41"/>
  <c r="B81" i="41"/>
  <c r="B80" i="41"/>
  <c r="B79" i="41"/>
  <c r="B78" i="41"/>
  <c r="B77" i="41"/>
  <c r="B76" i="41"/>
  <c r="B75" i="41"/>
  <c r="B74" i="41"/>
  <c r="B73" i="41"/>
  <c r="B72" i="41"/>
  <c r="B71" i="41"/>
  <c r="B70" i="41"/>
  <c r="B69" i="41"/>
  <c r="B68" i="41"/>
  <c r="B66" i="41"/>
  <c r="B65" i="41"/>
  <c r="B64" i="41"/>
  <c r="B63" i="41"/>
  <c r="B62" i="41"/>
  <c r="B61" i="41"/>
  <c r="B60" i="41"/>
  <c r="B59" i="41"/>
  <c r="B58" i="41"/>
  <c r="B57" i="41"/>
  <c r="B56" i="41"/>
  <c r="B55" i="41"/>
  <c r="B54" i="41"/>
  <c r="B53" i="41"/>
  <c r="B52" i="41"/>
  <c r="B51" i="41"/>
  <c r="B50" i="41"/>
  <c r="V42" i="41"/>
  <c r="U42" i="41"/>
  <c r="T42" i="41"/>
  <c r="S42" i="41"/>
  <c r="R42" i="41"/>
  <c r="Q42" i="41"/>
  <c r="P42" i="41"/>
  <c r="O42" i="41"/>
  <c r="N42" i="41"/>
  <c r="M42" i="41"/>
  <c r="L42" i="41"/>
  <c r="K42" i="41"/>
  <c r="J42" i="41"/>
  <c r="I42" i="41"/>
  <c r="H42" i="41"/>
  <c r="G42" i="41"/>
  <c r="F42" i="41"/>
  <c r="E42" i="41"/>
  <c r="D42" i="41"/>
  <c r="C42" i="41"/>
  <c r="B42" i="41"/>
  <c r="B41" i="41"/>
  <c r="B40" i="41"/>
  <c r="B39" i="41"/>
  <c r="B38" i="41"/>
  <c r="B37" i="41"/>
  <c r="B36" i="41"/>
  <c r="B35" i="41"/>
  <c r="B34" i="41"/>
  <c r="B33" i="41"/>
  <c r="B32" i="41"/>
  <c r="B31" i="41"/>
  <c r="B30" i="41"/>
  <c r="B29" i="41"/>
  <c r="B28" i="41"/>
  <c r="B27" i="41"/>
  <c r="B26" i="41"/>
  <c r="B24" i="41"/>
  <c r="B23" i="41"/>
  <c r="B22" i="41"/>
  <c r="B21" i="41"/>
  <c r="B20" i="41"/>
  <c r="B19" i="41"/>
  <c r="B18" i="41"/>
  <c r="B17" i="41"/>
  <c r="B16" i="41"/>
  <c r="B15" i="41"/>
  <c r="B14" i="41"/>
  <c r="B13" i="41"/>
  <c r="B12" i="41"/>
  <c r="B11" i="41"/>
  <c r="B10" i="41"/>
  <c r="B9" i="41"/>
  <c r="B8" i="41"/>
  <c r="C168" i="40"/>
  <c r="D168" i="40"/>
  <c r="E168" i="40"/>
  <c r="F168" i="40"/>
  <c r="G168" i="40"/>
  <c r="H168" i="40"/>
  <c r="I168" i="40"/>
  <c r="J168" i="40"/>
  <c r="K168" i="40"/>
  <c r="L168" i="40"/>
  <c r="M168" i="40"/>
  <c r="N168" i="40"/>
  <c r="O168" i="40"/>
  <c r="P168" i="40"/>
  <c r="Q168" i="40"/>
  <c r="R168" i="40"/>
  <c r="S168" i="40"/>
  <c r="T168" i="40"/>
  <c r="U168" i="40"/>
  <c r="V168" i="40"/>
  <c r="V169" i="40"/>
  <c r="V171" i="40"/>
  <c r="V66" i="40"/>
  <c r="V24" i="40"/>
  <c r="V116" i="40"/>
  <c r="V83" i="40"/>
  <c r="V41" i="40"/>
  <c r="V118" i="40"/>
  <c r="U169" i="40"/>
  <c r="U171" i="40"/>
  <c r="U66" i="40"/>
  <c r="U24" i="40"/>
  <c r="U116" i="40"/>
  <c r="U83" i="40"/>
  <c r="U41" i="40"/>
  <c r="U118" i="40"/>
  <c r="T169" i="40"/>
  <c r="T171" i="40"/>
  <c r="T66" i="40"/>
  <c r="T24" i="40"/>
  <c r="T116" i="40"/>
  <c r="T83" i="40"/>
  <c r="T41" i="40"/>
  <c r="T118" i="40"/>
  <c r="S169" i="40"/>
  <c r="S171" i="40"/>
  <c r="S66" i="40"/>
  <c r="S24" i="40"/>
  <c r="S116" i="40"/>
  <c r="S83" i="40"/>
  <c r="S41" i="40"/>
  <c r="S118" i="40"/>
  <c r="R169" i="40"/>
  <c r="R171" i="40"/>
  <c r="R66" i="40"/>
  <c r="R24" i="40"/>
  <c r="R116" i="40"/>
  <c r="R83" i="40"/>
  <c r="R41" i="40"/>
  <c r="R118" i="40"/>
  <c r="Q169" i="40"/>
  <c r="Q171" i="40"/>
  <c r="Q66" i="40"/>
  <c r="Q24" i="40"/>
  <c r="Q116" i="40"/>
  <c r="Q83" i="40"/>
  <c r="Q41" i="40"/>
  <c r="Q118" i="40"/>
  <c r="P169" i="40"/>
  <c r="P171" i="40"/>
  <c r="P66" i="40"/>
  <c r="P24" i="40"/>
  <c r="P116" i="40"/>
  <c r="P83" i="40"/>
  <c r="P41" i="40"/>
  <c r="P118" i="40"/>
  <c r="O169" i="40"/>
  <c r="O171" i="40"/>
  <c r="O66" i="40"/>
  <c r="O24" i="40"/>
  <c r="O116" i="40"/>
  <c r="O83" i="40"/>
  <c r="O41" i="40"/>
  <c r="O118" i="40"/>
  <c r="N169" i="40"/>
  <c r="N171" i="40"/>
  <c r="N66" i="40"/>
  <c r="N24" i="40"/>
  <c r="N116" i="40"/>
  <c r="N83" i="40"/>
  <c r="N41" i="40"/>
  <c r="N118" i="40"/>
  <c r="M169" i="40"/>
  <c r="M171" i="40"/>
  <c r="M66" i="40"/>
  <c r="M24" i="40"/>
  <c r="M116" i="40"/>
  <c r="M83" i="40"/>
  <c r="M41" i="40"/>
  <c r="M118" i="40"/>
  <c r="L169" i="40"/>
  <c r="L171" i="40"/>
  <c r="L66" i="40"/>
  <c r="L24" i="40"/>
  <c r="L116" i="40"/>
  <c r="L83" i="40"/>
  <c r="L41" i="40"/>
  <c r="L118" i="40"/>
  <c r="K169" i="40"/>
  <c r="K171" i="40"/>
  <c r="K66" i="40"/>
  <c r="K24" i="40"/>
  <c r="K116" i="40"/>
  <c r="K83" i="40"/>
  <c r="K41" i="40"/>
  <c r="K118" i="40"/>
  <c r="J169" i="40"/>
  <c r="J171" i="40"/>
  <c r="J66" i="40"/>
  <c r="J24" i="40"/>
  <c r="J116" i="40"/>
  <c r="J83" i="40"/>
  <c r="J41" i="40"/>
  <c r="J118" i="40"/>
  <c r="I169" i="40"/>
  <c r="I171" i="40"/>
  <c r="I66" i="40"/>
  <c r="I24" i="40"/>
  <c r="I116" i="40"/>
  <c r="I83" i="40"/>
  <c r="I41" i="40"/>
  <c r="I118" i="40"/>
  <c r="H169" i="40"/>
  <c r="H171" i="40"/>
  <c r="H66" i="40"/>
  <c r="H24" i="40"/>
  <c r="H116" i="40"/>
  <c r="H83" i="40"/>
  <c r="H41" i="40"/>
  <c r="H118" i="40"/>
  <c r="G169" i="40"/>
  <c r="G171" i="40"/>
  <c r="G66" i="40"/>
  <c r="G24" i="40"/>
  <c r="G116" i="40"/>
  <c r="G83" i="40"/>
  <c r="G41" i="40"/>
  <c r="G118" i="40"/>
  <c r="F169" i="40"/>
  <c r="F171" i="40"/>
  <c r="F66" i="40"/>
  <c r="F24" i="40"/>
  <c r="F116" i="40"/>
  <c r="F83" i="40"/>
  <c r="F41" i="40"/>
  <c r="F118" i="40"/>
  <c r="E169" i="40"/>
  <c r="E171" i="40"/>
  <c r="E66" i="40"/>
  <c r="E24" i="40"/>
  <c r="E116" i="40"/>
  <c r="E83" i="40"/>
  <c r="E41" i="40"/>
  <c r="E118" i="40"/>
  <c r="D169" i="40"/>
  <c r="D171" i="40"/>
  <c r="D66" i="40"/>
  <c r="D24" i="40"/>
  <c r="D116" i="40"/>
  <c r="D83" i="40"/>
  <c r="D41" i="40"/>
  <c r="D118" i="40"/>
  <c r="C169" i="40"/>
  <c r="C171" i="40"/>
  <c r="C66" i="40"/>
  <c r="C24" i="40"/>
  <c r="C116" i="40"/>
  <c r="C83" i="40"/>
  <c r="C41" i="40"/>
  <c r="C118" i="40"/>
  <c r="B169" i="40"/>
  <c r="B171" i="40"/>
  <c r="B163" i="40"/>
  <c r="C132" i="40"/>
  <c r="E132" i="40"/>
  <c r="E163" i="40"/>
  <c r="AE168" i="40"/>
  <c r="AE169" i="40"/>
  <c r="AD168" i="40"/>
  <c r="AD169" i="40"/>
  <c r="AC168" i="40"/>
  <c r="AC169" i="40"/>
  <c r="AB168" i="40"/>
  <c r="AB169" i="40"/>
  <c r="AA168" i="40"/>
  <c r="AA169" i="40"/>
  <c r="Z168" i="40"/>
  <c r="Z169" i="40"/>
  <c r="Y168" i="40"/>
  <c r="Y169" i="40"/>
  <c r="X168" i="40"/>
  <c r="X169" i="40"/>
  <c r="W168" i="40"/>
  <c r="W169" i="40"/>
  <c r="C162" i="40"/>
  <c r="E162" i="40"/>
  <c r="C161" i="40"/>
  <c r="E161" i="40"/>
  <c r="C160" i="40"/>
  <c r="E160" i="40"/>
  <c r="C159" i="40"/>
  <c r="E159" i="40"/>
  <c r="C158" i="40"/>
  <c r="E158" i="40"/>
  <c r="C157" i="40"/>
  <c r="E157" i="40"/>
  <c r="C156" i="40"/>
  <c r="E156" i="40"/>
  <c r="C155" i="40"/>
  <c r="E155" i="40"/>
  <c r="C154" i="40"/>
  <c r="E154" i="40"/>
  <c r="C153" i="40"/>
  <c r="E153" i="40"/>
  <c r="C152" i="40"/>
  <c r="E152" i="40"/>
  <c r="C151" i="40"/>
  <c r="E151" i="40"/>
  <c r="C150" i="40"/>
  <c r="E150" i="40"/>
  <c r="C149" i="40"/>
  <c r="E149" i="40"/>
  <c r="C148" i="40"/>
  <c r="E148" i="40"/>
  <c r="C147" i="40"/>
  <c r="E147" i="40"/>
  <c r="C146" i="40"/>
  <c r="E146" i="40"/>
  <c r="C145" i="40"/>
  <c r="E145" i="40"/>
  <c r="C144" i="40"/>
  <c r="E144" i="40"/>
  <c r="C143" i="40"/>
  <c r="E143" i="40"/>
  <c r="C142" i="40"/>
  <c r="E142" i="40"/>
  <c r="C141" i="40"/>
  <c r="E141" i="40"/>
  <c r="C140" i="40"/>
  <c r="E140" i="40"/>
  <c r="C139" i="40"/>
  <c r="E139" i="40"/>
  <c r="C138" i="40"/>
  <c r="E138" i="40"/>
  <c r="C137" i="40"/>
  <c r="E137" i="40"/>
  <c r="C136" i="40"/>
  <c r="E136" i="40"/>
  <c r="C135" i="40"/>
  <c r="E135" i="40"/>
  <c r="C134" i="40"/>
  <c r="E134" i="40"/>
  <c r="C133" i="40"/>
  <c r="E133" i="40"/>
  <c r="H117" i="40"/>
  <c r="H119" i="40"/>
  <c r="I117" i="40"/>
  <c r="I119" i="40"/>
  <c r="J117" i="40"/>
  <c r="J119" i="40"/>
  <c r="B123" i="40"/>
  <c r="B124" i="40"/>
  <c r="V117" i="40"/>
  <c r="V119" i="40"/>
  <c r="U117" i="40"/>
  <c r="U119" i="40"/>
  <c r="T117" i="40"/>
  <c r="T119" i="40"/>
  <c r="S117" i="40"/>
  <c r="S119" i="40"/>
  <c r="R117" i="40"/>
  <c r="R119" i="40"/>
  <c r="Q117" i="40"/>
  <c r="Q119" i="40"/>
  <c r="P117" i="40"/>
  <c r="P119" i="40"/>
  <c r="O117" i="40"/>
  <c r="O119" i="40"/>
  <c r="N117" i="40"/>
  <c r="N119" i="40"/>
  <c r="M117" i="40"/>
  <c r="M119" i="40"/>
  <c r="L117" i="40"/>
  <c r="L119" i="40"/>
  <c r="K117" i="40"/>
  <c r="K119" i="40"/>
  <c r="G117" i="40"/>
  <c r="G119" i="40"/>
  <c r="F117" i="40"/>
  <c r="F119" i="40"/>
  <c r="E117" i="40"/>
  <c r="E119" i="40"/>
  <c r="D117" i="40"/>
  <c r="D119" i="40"/>
  <c r="C117" i="40"/>
  <c r="C119" i="40"/>
  <c r="B116" i="40"/>
  <c r="B118" i="40"/>
  <c r="B119" i="40"/>
  <c r="B117" i="40"/>
  <c r="C84" i="40"/>
  <c r="C94" i="40"/>
  <c r="C102" i="40"/>
  <c r="C103" i="40"/>
  <c r="C99" i="40"/>
  <c r="C104" i="40"/>
  <c r="C105" i="40"/>
  <c r="C107" i="40"/>
  <c r="C109" i="40"/>
  <c r="D108" i="40"/>
  <c r="D84" i="40"/>
  <c r="D94" i="40"/>
  <c r="D102" i="40"/>
  <c r="D103" i="40"/>
  <c r="D99" i="40"/>
  <c r="D104" i="40"/>
  <c r="D105" i="40"/>
  <c r="D107" i="40"/>
  <c r="D109" i="40"/>
  <c r="E108" i="40"/>
  <c r="E84" i="40"/>
  <c r="E94" i="40"/>
  <c r="E102" i="40"/>
  <c r="E103" i="40"/>
  <c r="E99" i="40"/>
  <c r="E104" i="40"/>
  <c r="E105" i="40"/>
  <c r="E107" i="40"/>
  <c r="E109" i="40"/>
  <c r="F108" i="40"/>
  <c r="F84" i="40"/>
  <c r="F94" i="40"/>
  <c r="F102" i="40"/>
  <c r="F103" i="40"/>
  <c r="F99" i="40"/>
  <c r="F104" i="40"/>
  <c r="F105" i="40"/>
  <c r="F107" i="40"/>
  <c r="F109" i="40"/>
  <c r="G108" i="40"/>
  <c r="G84" i="40"/>
  <c r="G94" i="40"/>
  <c r="G102" i="40"/>
  <c r="G103" i="40"/>
  <c r="G99" i="40"/>
  <c r="G104" i="40"/>
  <c r="G105" i="40"/>
  <c r="G107" i="40"/>
  <c r="G109" i="40"/>
  <c r="H108" i="40"/>
  <c r="H84" i="40"/>
  <c r="H99" i="40"/>
  <c r="H104" i="40"/>
  <c r="H105" i="40"/>
  <c r="H107" i="40"/>
  <c r="H109" i="40"/>
  <c r="I108" i="40"/>
  <c r="I84" i="40"/>
  <c r="I99" i="40"/>
  <c r="I104" i="40"/>
  <c r="I105" i="40"/>
  <c r="I107" i="40"/>
  <c r="I109" i="40"/>
  <c r="J108" i="40"/>
  <c r="J84" i="40"/>
  <c r="J99" i="40"/>
  <c r="J104" i="40"/>
  <c r="J105" i="40"/>
  <c r="J107" i="40"/>
  <c r="J109" i="40"/>
  <c r="K108" i="40"/>
  <c r="K84" i="40"/>
  <c r="K99" i="40"/>
  <c r="K104" i="40"/>
  <c r="K105" i="40"/>
  <c r="K107" i="40"/>
  <c r="K109" i="40"/>
  <c r="L108" i="40"/>
  <c r="L84" i="40"/>
  <c r="L99" i="40"/>
  <c r="L104" i="40"/>
  <c r="L105" i="40"/>
  <c r="L107" i="40"/>
  <c r="L109" i="40"/>
  <c r="M108" i="40"/>
  <c r="M84" i="40"/>
  <c r="M99" i="40"/>
  <c r="M104" i="40"/>
  <c r="M105" i="40"/>
  <c r="M107" i="40"/>
  <c r="M109" i="40"/>
  <c r="N108" i="40"/>
  <c r="N84" i="40"/>
  <c r="N99" i="40"/>
  <c r="N104" i="40"/>
  <c r="N105" i="40"/>
  <c r="N107" i="40"/>
  <c r="N109" i="40"/>
  <c r="O108" i="40"/>
  <c r="O84" i="40"/>
  <c r="O99" i="40"/>
  <c r="O104" i="40"/>
  <c r="O105" i="40"/>
  <c r="O107" i="40"/>
  <c r="O109" i="40"/>
  <c r="P108" i="40"/>
  <c r="P84" i="40"/>
  <c r="P99" i="40"/>
  <c r="P104" i="40"/>
  <c r="P105" i="40"/>
  <c r="P107" i="40"/>
  <c r="P109" i="40"/>
  <c r="Q108" i="40"/>
  <c r="Q84" i="40"/>
  <c r="Q99" i="40"/>
  <c r="Q104" i="40"/>
  <c r="Q105" i="40"/>
  <c r="Q107" i="40"/>
  <c r="Q109" i="40"/>
  <c r="R108" i="40"/>
  <c r="R84" i="40"/>
  <c r="R99" i="40"/>
  <c r="R104" i="40"/>
  <c r="R105" i="40"/>
  <c r="R107" i="40"/>
  <c r="R109" i="40"/>
  <c r="S108" i="40"/>
  <c r="S84" i="40"/>
  <c r="S99" i="40"/>
  <c r="S104" i="40"/>
  <c r="S105" i="40"/>
  <c r="S107" i="40"/>
  <c r="S109" i="40"/>
  <c r="T108" i="40"/>
  <c r="T84" i="40"/>
  <c r="T99" i="40"/>
  <c r="T104" i="40"/>
  <c r="T105" i="40"/>
  <c r="T107" i="40"/>
  <c r="T109" i="40"/>
  <c r="U108" i="40"/>
  <c r="U84" i="40"/>
  <c r="U99" i="40"/>
  <c r="U104" i="40"/>
  <c r="U105" i="40"/>
  <c r="U107" i="40"/>
  <c r="U109" i="40"/>
  <c r="V108" i="40"/>
  <c r="V84" i="40"/>
  <c r="V99" i="40"/>
  <c r="V104" i="40"/>
  <c r="V105" i="40"/>
  <c r="V107" i="40"/>
  <c r="V109" i="40"/>
  <c r="V110" i="40"/>
  <c r="U110" i="40"/>
  <c r="T110" i="40"/>
  <c r="S110" i="40"/>
  <c r="R110" i="40"/>
  <c r="Q110" i="40"/>
  <c r="P110" i="40"/>
  <c r="O110" i="40"/>
  <c r="N110" i="40"/>
  <c r="M110" i="40"/>
  <c r="L110" i="40"/>
  <c r="K110" i="40"/>
  <c r="J110" i="40"/>
  <c r="I110" i="40"/>
  <c r="H110" i="40"/>
  <c r="G110" i="40"/>
  <c r="F110" i="40"/>
  <c r="E110" i="40"/>
  <c r="D110" i="40"/>
  <c r="C110" i="40"/>
  <c r="B84" i="40"/>
  <c r="B90" i="40"/>
  <c r="B91" i="40"/>
  <c r="B92" i="40"/>
  <c r="B93" i="40"/>
  <c r="B94" i="40"/>
  <c r="B102" i="40"/>
  <c r="B103" i="40"/>
  <c r="B99" i="40"/>
  <c r="B104" i="40"/>
  <c r="B105" i="40"/>
  <c r="B107" i="40"/>
  <c r="B98" i="40"/>
  <c r="B97" i="40"/>
  <c r="A93" i="40"/>
  <c r="A92" i="40"/>
  <c r="A91" i="40"/>
  <c r="A90" i="40"/>
  <c r="B83" i="40"/>
  <c r="B82" i="40"/>
  <c r="B81" i="40"/>
  <c r="B80" i="40"/>
  <c r="B79" i="40"/>
  <c r="B78" i="40"/>
  <c r="B77" i="40"/>
  <c r="B76" i="40"/>
  <c r="B75" i="40"/>
  <c r="B74" i="40"/>
  <c r="B73" i="40"/>
  <c r="B72" i="40"/>
  <c r="B71" i="40"/>
  <c r="B70" i="40"/>
  <c r="B69" i="40"/>
  <c r="B68" i="40"/>
  <c r="B66" i="40"/>
  <c r="B65" i="40"/>
  <c r="B64" i="40"/>
  <c r="B63" i="40"/>
  <c r="B62" i="40"/>
  <c r="B61" i="40"/>
  <c r="B60" i="40"/>
  <c r="B59" i="40"/>
  <c r="B58" i="40"/>
  <c r="B57" i="40"/>
  <c r="B56" i="40"/>
  <c r="B55" i="40"/>
  <c r="B54" i="40"/>
  <c r="B53" i="40"/>
  <c r="B52" i="40"/>
  <c r="B51" i="40"/>
  <c r="B50" i="40"/>
  <c r="V42" i="40"/>
  <c r="U42" i="40"/>
  <c r="T42" i="40"/>
  <c r="S42" i="40"/>
  <c r="R42" i="40"/>
  <c r="Q42" i="40"/>
  <c r="P42" i="40"/>
  <c r="O42" i="40"/>
  <c r="N42" i="40"/>
  <c r="M42" i="40"/>
  <c r="L42" i="40"/>
  <c r="K42" i="40"/>
  <c r="J42" i="40"/>
  <c r="I42" i="40"/>
  <c r="H42" i="40"/>
  <c r="G42" i="40"/>
  <c r="F42" i="40"/>
  <c r="E42" i="40"/>
  <c r="D42" i="40"/>
  <c r="C42" i="40"/>
  <c r="B42" i="40"/>
  <c r="B41" i="40"/>
  <c r="B40" i="40"/>
  <c r="B39" i="40"/>
  <c r="B38" i="40"/>
  <c r="B37" i="40"/>
  <c r="B36" i="40"/>
  <c r="B35" i="40"/>
  <c r="B34" i="40"/>
  <c r="B33" i="40"/>
  <c r="B32" i="40"/>
  <c r="B31" i="40"/>
  <c r="B30" i="40"/>
  <c r="B29" i="40"/>
  <c r="B28" i="40"/>
  <c r="B27" i="40"/>
  <c r="B26" i="40"/>
  <c r="B24" i="40"/>
  <c r="B23" i="40"/>
  <c r="B22" i="40"/>
  <c r="B21" i="40"/>
  <c r="B20" i="40"/>
  <c r="B19" i="40"/>
  <c r="B18" i="40"/>
  <c r="B17" i="40"/>
  <c r="B16" i="40"/>
  <c r="B15" i="40"/>
  <c r="B14" i="40"/>
  <c r="B13" i="40"/>
  <c r="B12" i="40"/>
  <c r="B11" i="40"/>
  <c r="B10" i="40"/>
  <c r="B9" i="40"/>
  <c r="B8" i="40"/>
  <c r="C168" i="38"/>
  <c r="D168" i="38"/>
  <c r="E168" i="38"/>
  <c r="F168" i="38"/>
  <c r="G168" i="38"/>
  <c r="H168" i="38"/>
  <c r="I168" i="38"/>
  <c r="J168" i="38"/>
  <c r="K168" i="38"/>
  <c r="L168" i="38"/>
  <c r="M168" i="38"/>
  <c r="N168" i="38"/>
  <c r="O168" i="38"/>
  <c r="P168" i="38"/>
  <c r="Q168" i="38"/>
  <c r="R168" i="38"/>
  <c r="S168" i="38"/>
  <c r="T168" i="38"/>
  <c r="U168" i="38"/>
  <c r="V168" i="38"/>
  <c r="V169" i="38"/>
  <c r="V171" i="38"/>
  <c r="V66" i="38"/>
  <c r="V24" i="38"/>
  <c r="V116" i="38"/>
  <c r="V83" i="38"/>
  <c r="V41" i="38"/>
  <c r="V118" i="38"/>
  <c r="U169" i="38"/>
  <c r="U171" i="38"/>
  <c r="U66" i="38"/>
  <c r="U24" i="38"/>
  <c r="U116" i="38"/>
  <c r="U83" i="38"/>
  <c r="U41" i="38"/>
  <c r="U118" i="38"/>
  <c r="T169" i="38"/>
  <c r="T171" i="38"/>
  <c r="T66" i="38"/>
  <c r="T24" i="38"/>
  <c r="T116" i="38"/>
  <c r="T83" i="38"/>
  <c r="T41" i="38"/>
  <c r="T118" i="38"/>
  <c r="S169" i="38"/>
  <c r="S171" i="38"/>
  <c r="S66" i="38"/>
  <c r="S24" i="38"/>
  <c r="S116" i="38"/>
  <c r="S83" i="38"/>
  <c r="S41" i="38"/>
  <c r="S118" i="38"/>
  <c r="R169" i="38"/>
  <c r="R171" i="38"/>
  <c r="R66" i="38"/>
  <c r="R24" i="38"/>
  <c r="R116" i="38"/>
  <c r="R83" i="38"/>
  <c r="R41" i="38"/>
  <c r="R118" i="38"/>
  <c r="Q169" i="38"/>
  <c r="Q171" i="38"/>
  <c r="Q66" i="38"/>
  <c r="Q24" i="38"/>
  <c r="Q116" i="38"/>
  <c r="Q83" i="38"/>
  <c r="Q41" i="38"/>
  <c r="Q118" i="38"/>
  <c r="P169" i="38"/>
  <c r="P171" i="38"/>
  <c r="P66" i="38"/>
  <c r="P24" i="38"/>
  <c r="P116" i="38"/>
  <c r="P83" i="38"/>
  <c r="P41" i="38"/>
  <c r="P118" i="38"/>
  <c r="O169" i="38"/>
  <c r="O171" i="38"/>
  <c r="O66" i="38"/>
  <c r="O24" i="38"/>
  <c r="O116" i="38"/>
  <c r="O83" i="38"/>
  <c r="O41" i="38"/>
  <c r="O118" i="38"/>
  <c r="N169" i="38"/>
  <c r="N171" i="38"/>
  <c r="N66" i="38"/>
  <c r="N24" i="38"/>
  <c r="N116" i="38"/>
  <c r="N83" i="38"/>
  <c r="N41" i="38"/>
  <c r="N118" i="38"/>
  <c r="M169" i="38"/>
  <c r="M171" i="38"/>
  <c r="M66" i="38"/>
  <c r="M24" i="38"/>
  <c r="M116" i="38"/>
  <c r="M83" i="38"/>
  <c r="M41" i="38"/>
  <c r="M118" i="38"/>
  <c r="L169" i="38"/>
  <c r="L171" i="38"/>
  <c r="L66" i="38"/>
  <c r="L24" i="38"/>
  <c r="L116" i="38"/>
  <c r="L83" i="38"/>
  <c r="L41" i="38"/>
  <c r="L118" i="38"/>
  <c r="K169" i="38"/>
  <c r="K171" i="38"/>
  <c r="K66" i="38"/>
  <c r="K24" i="38"/>
  <c r="K116" i="38"/>
  <c r="K83" i="38"/>
  <c r="K41" i="38"/>
  <c r="K118" i="38"/>
  <c r="J169" i="38"/>
  <c r="J171" i="38"/>
  <c r="J66" i="38"/>
  <c r="J24" i="38"/>
  <c r="J116" i="38"/>
  <c r="J83" i="38"/>
  <c r="J41" i="38"/>
  <c r="J118" i="38"/>
  <c r="I169" i="38"/>
  <c r="I171" i="38"/>
  <c r="I66" i="38"/>
  <c r="I24" i="38"/>
  <c r="I116" i="38"/>
  <c r="I83" i="38"/>
  <c r="I41" i="38"/>
  <c r="I118" i="38"/>
  <c r="H169" i="38"/>
  <c r="H171" i="38"/>
  <c r="H66" i="38"/>
  <c r="H24" i="38"/>
  <c r="H116" i="38"/>
  <c r="H83" i="38"/>
  <c r="H41" i="38"/>
  <c r="H118" i="38"/>
  <c r="G169" i="38"/>
  <c r="G171" i="38"/>
  <c r="G66" i="38"/>
  <c r="G24" i="38"/>
  <c r="G116" i="38"/>
  <c r="G83" i="38"/>
  <c r="G41" i="38"/>
  <c r="G118" i="38"/>
  <c r="F169" i="38"/>
  <c r="F171" i="38"/>
  <c r="F66" i="38"/>
  <c r="F24" i="38"/>
  <c r="F116" i="38"/>
  <c r="F83" i="38"/>
  <c r="F41" i="38"/>
  <c r="F118" i="38"/>
  <c r="E169" i="38"/>
  <c r="E171" i="38"/>
  <c r="E66" i="38"/>
  <c r="E24" i="38"/>
  <c r="E116" i="38"/>
  <c r="E83" i="38"/>
  <c r="E41" i="38"/>
  <c r="E118" i="38"/>
  <c r="D169" i="38"/>
  <c r="D171" i="38"/>
  <c r="D66" i="38"/>
  <c r="D24" i="38"/>
  <c r="D116" i="38"/>
  <c r="D83" i="38"/>
  <c r="D41" i="38"/>
  <c r="D118" i="38"/>
  <c r="C169" i="38"/>
  <c r="C171" i="38"/>
  <c r="C66" i="38"/>
  <c r="C24" i="38"/>
  <c r="C116" i="38"/>
  <c r="C83" i="38"/>
  <c r="C41" i="38"/>
  <c r="C118" i="38"/>
  <c r="B169" i="38"/>
  <c r="B171" i="38"/>
  <c r="B163" i="38"/>
  <c r="C132" i="38"/>
  <c r="E132" i="38"/>
  <c r="E163" i="38"/>
  <c r="AE168" i="38"/>
  <c r="AE169" i="38"/>
  <c r="AD168" i="38"/>
  <c r="AD169" i="38"/>
  <c r="AC168" i="38"/>
  <c r="AC169" i="38"/>
  <c r="AB168" i="38"/>
  <c r="AB169" i="38"/>
  <c r="AA168" i="38"/>
  <c r="AA169" i="38"/>
  <c r="Z168" i="38"/>
  <c r="Z169" i="38"/>
  <c r="Y168" i="38"/>
  <c r="Y169" i="38"/>
  <c r="X168" i="38"/>
  <c r="X169" i="38"/>
  <c r="W168" i="38"/>
  <c r="W169" i="38"/>
  <c r="C162" i="38"/>
  <c r="E162" i="38"/>
  <c r="C161" i="38"/>
  <c r="E161" i="38"/>
  <c r="C160" i="38"/>
  <c r="E160" i="38"/>
  <c r="C159" i="38"/>
  <c r="E159" i="38"/>
  <c r="C158" i="38"/>
  <c r="E158" i="38"/>
  <c r="C157" i="38"/>
  <c r="E157" i="38"/>
  <c r="C156" i="38"/>
  <c r="E156" i="38"/>
  <c r="C155" i="38"/>
  <c r="E155" i="38"/>
  <c r="C154" i="38"/>
  <c r="E154" i="38"/>
  <c r="C153" i="38"/>
  <c r="E153" i="38"/>
  <c r="C152" i="38"/>
  <c r="E152" i="38"/>
  <c r="C151" i="38"/>
  <c r="E151" i="38"/>
  <c r="C150" i="38"/>
  <c r="E150" i="38"/>
  <c r="C149" i="38"/>
  <c r="E149" i="38"/>
  <c r="C148" i="38"/>
  <c r="E148" i="38"/>
  <c r="C147" i="38"/>
  <c r="E147" i="38"/>
  <c r="C146" i="38"/>
  <c r="E146" i="38"/>
  <c r="C145" i="38"/>
  <c r="E145" i="38"/>
  <c r="C144" i="38"/>
  <c r="E144" i="38"/>
  <c r="C143" i="38"/>
  <c r="E143" i="38"/>
  <c r="C142" i="38"/>
  <c r="E142" i="38"/>
  <c r="C141" i="38"/>
  <c r="E141" i="38"/>
  <c r="C140" i="38"/>
  <c r="E140" i="38"/>
  <c r="C139" i="38"/>
  <c r="E139" i="38"/>
  <c r="C138" i="38"/>
  <c r="E138" i="38"/>
  <c r="C137" i="38"/>
  <c r="E137" i="38"/>
  <c r="C136" i="38"/>
  <c r="E136" i="38"/>
  <c r="C135" i="38"/>
  <c r="E135" i="38"/>
  <c r="C134" i="38"/>
  <c r="E134" i="38"/>
  <c r="C133" i="38"/>
  <c r="E133" i="38"/>
  <c r="H117" i="38"/>
  <c r="H119" i="38"/>
  <c r="I117" i="38"/>
  <c r="I119" i="38"/>
  <c r="J117" i="38"/>
  <c r="J119" i="38"/>
  <c r="B123" i="38"/>
  <c r="B124" i="38"/>
  <c r="V117" i="38"/>
  <c r="V119" i="38"/>
  <c r="U117" i="38"/>
  <c r="U119" i="38"/>
  <c r="T117" i="38"/>
  <c r="T119" i="38"/>
  <c r="S117" i="38"/>
  <c r="S119" i="38"/>
  <c r="R117" i="38"/>
  <c r="R119" i="38"/>
  <c r="Q117" i="38"/>
  <c r="Q119" i="38"/>
  <c r="P117" i="38"/>
  <c r="P119" i="38"/>
  <c r="O117" i="38"/>
  <c r="O119" i="38"/>
  <c r="N117" i="38"/>
  <c r="N119" i="38"/>
  <c r="M117" i="38"/>
  <c r="M119" i="38"/>
  <c r="L117" i="38"/>
  <c r="L119" i="38"/>
  <c r="K117" i="38"/>
  <c r="K119" i="38"/>
  <c r="G117" i="38"/>
  <c r="G119" i="38"/>
  <c r="F117" i="38"/>
  <c r="F119" i="38"/>
  <c r="E117" i="38"/>
  <c r="E119" i="38"/>
  <c r="D117" i="38"/>
  <c r="D119" i="38"/>
  <c r="C117" i="38"/>
  <c r="C119" i="38"/>
  <c r="B116" i="38"/>
  <c r="B118" i="38"/>
  <c r="B119" i="38"/>
  <c r="B117" i="38"/>
  <c r="C84" i="38"/>
  <c r="C90" i="38"/>
  <c r="C94" i="38"/>
  <c r="C102" i="38"/>
  <c r="C103" i="38"/>
  <c r="C99" i="38"/>
  <c r="C104" i="38"/>
  <c r="C105" i="38"/>
  <c r="C107" i="38"/>
  <c r="C109" i="38"/>
  <c r="D108" i="38"/>
  <c r="D84" i="38"/>
  <c r="D90" i="38"/>
  <c r="D94" i="38"/>
  <c r="D102" i="38"/>
  <c r="D103" i="38"/>
  <c r="D99" i="38"/>
  <c r="D104" i="38"/>
  <c r="D105" i="38"/>
  <c r="D107" i="38"/>
  <c r="D109" i="38"/>
  <c r="E108" i="38"/>
  <c r="E84" i="38"/>
  <c r="E90" i="38"/>
  <c r="E94" i="38"/>
  <c r="E102" i="38"/>
  <c r="E103" i="38"/>
  <c r="E99" i="38"/>
  <c r="E104" i="38"/>
  <c r="E105" i="38"/>
  <c r="E107" i="38"/>
  <c r="E109" i="38"/>
  <c r="F108" i="38"/>
  <c r="F84" i="38"/>
  <c r="F90" i="38"/>
  <c r="F94" i="38"/>
  <c r="F102" i="38"/>
  <c r="F103" i="38"/>
  <c r="F99" i="38"/>
  <c r="F104" i="38"/>
  <c r="F105" i="38"/>
  <c r="F107" i="38"/>
  <c r="F109" i="38"/>
  <c r="G108" i="38"/>
  <c r="G84" i="38"/>
  <c r="G90" i="38"/>
  <c r="G94" i="38"/>
  <c r="G102" i="38"/>
  <c r="G103" i="38"/>
  <c r="G99" i="38"/>
  <c r="G104" i="38"/>
  <c r="G105" i="38"/>
  <c r="G107" i="38"/>
  <c r="G109" i="38"/>
  <c r="H108" i="38"/>
  <c r="H84" i="38"/>
  <c r="H99" i="38"/>
  <c r="H104" i="38"/>
  <c r="H105" i="38"/>
  <c r="H107" i="38"/>
  <c r="H109" i="38"/>
  <c r="I108" i="38"/>
  <c r="I84" i="38"/>
  <c r="I99" i="38"/>
  <c r="I104" i="38"/>
  <c r="I105" i="38"/>
  <c r="I107" i="38"/>
  <c r="I109" i="38"/>
  <c r="J108" i="38"/>
  <c r="J84" i="38"/>
  <c r="J99" i="38"/>
  <c r="J104" i="38"/>
  <c r="J105" i="38"/>
  <c r="J107" i="38"/>
  <c r="J109" i="38"/>
  <c r="K108" i="38"/>
  <c r="K84" i="38"/>
  <c r="K99" i="38"/>
  <c r="K104" i="38"/>
  <c r="K105" i="38"/>
  <c r="K107" i="38"/>
  <c r="K109" i="38"/>
  <c r="L108" i="38"/>
  <c r="L84" i="38"/>
  <c r="L99" i="38"/>
  <c r="L104" i="38"/>
  <c r="L105" i="38"/>
  <c r="L107" i="38"/>
  <c r="L109" i="38"/>
  <c r="M108" i="38"/>
  <c r="M84" i="38"/>
  <c r="M99" i="38"/>
  <c r="M104" i="38"/>
  <c r="M105" i="38"/>
  <c r="M107" i="38"/>
  <c r="M109" i="38"/>
  <c r="N108" i="38"/>
  <c r="N84" i="38"/>
  <c r="N99" i="38"/>
  <c r="N104" i="38"/>
  <c r="N105" i="38"/>
  <c r="N107" i="38"/>
  <c r="N109" i="38"/>
  <c r="O108" i="38"/>
  <c r="O84" i="38"/>
  <c r="O99" i="38"/>
  <c r="O104" i="38"/>
  <c r="O105" i="38"/>
  <c r="O107" i="38"/>
  <c r="O109" i="38"/>
  <c r="P108" i="38"/>
  <c r="P84" i="38"/>
  <c r="P99" i="38"/>
  <c r="P104" i="38"/>
  <c r="P105" i="38"/>
  <c r="P107" i="38"/>
  <c r="P109" i="38"/>
  <c r="Q108" i="38"/>
  <c r="Q84" i="38"/>
  <c r="Q99" i="38"/>
  <c r="Q104" i="38"/>
  <c r="Q105" i="38"/>
  <c r="Q107" i="38"/>
  <c r="Q109" i="38"/>
  <c r="R108" i="38"/>
  <c r="R84" i="38"/>
  <c r="R99" i="38"/>
  <c r="R104" i="38"/>
  <c r="R105" i="38"/>
  <c r="R107" i="38"/>
  <c r="R109" i="38"/>
  <c r="S108" i="38"/>
  <c r="S84" i="38"/>
  <c r="S99" i="38"/>
  <c r="S104" i="38"/>
  <c r="S105" i="38"/>
  <c r="S107" i="38"/>
  <c r="S109" i="38"/>
  <c r="T108" i="38"/>
  <c r="T84" i="38"/>
  <c r="T99" i="38"/>
  <c r="T104" i="38"/>
  <c r="T105" i="38"/>
  <c r="T107" i="38"/>
  <c r="T109" i="38"/>
  <c r="U108" i="38"/>
  <c r="U84" i="38"/>
  <c r="U99" i="38"/>
  <c r="U104" i="38"/>
  <c r="U105" i="38"/>
  <c r="U107" i="38"/>
  <c r="U109" i="38"/>
  <c r="V108" i="38"/>
  <c r="V84" i="38"/>
  <c r="V99" i="38"/>
  <c r="V104" i="38"/>
  <c r="V105" i="38"/>
  <c r="V107" i="38"/>
  <c r="V109" i="38"/>
  <c r="V110" i="38"/>
  <c r="U110" i="38"/>
  <c r="T110" i="38"/>
  <c r="S110" i="38"/>
  <c r="R110" i="38"/>
  <c r="Q110" i="38"/>
  <c r="P110" i="38"/>
  <c r="O110" i="38"/>
  <c r="N110" i="38"/>
  <c r="M110" i="38"/>
  <c r="L110" i="38"/>
  <c r="K110" i="38"/>
  <c r="J110" i="38"/>
  <c r="I110" i="38"/>
  <c r="H110" i="38"/>
  <c r="G110" i="38"/>
  <c r="F110" i="38"/>
  <c r="E110" i="38"/>
  <c r="D110" i="38"/>
  <c r="C110" i="38"/>
  <c r="B84" i="38"/>
  <c r="B90" i="38"/>
  <c r="B91" i="38"/>
  <c r="B92" i="38"/>
  <c r="B93" i="38"/>
  <c r="B94" i="38"/>
  <c r="B102" i="38"/>
  <c r="B103" i="38"/>
  <c r="B99" i="38"/>
  <c r="B104" i="38"/>
  <c r="B105" i="38"/>
  <c r="B107" i="38"/>
  <c r="B98" i="38"/>
  <c r="B97" i="38"/>
  <c r="A93" i="38"/>
  <c r="A92" i="38"/>
  <c r="A91" i="38"/>
  <c r="A90" i="38"/>
  <c r="B83" i="38"/>
  <c r="B82" i="38"/>
  <c r="B81" i="38"/>
  <c r="B80" i="38"/>
  <c r="B79" i="38"/>
  <c r="B78" i="38"/>
  <c r="B77" i="38"/>
  <c r="B76" i="38"/>
  <c r="B75" i="38"/>
  <c r="B74" i="38"/>
  <c r="B73" i="38"/>
  <c r="B72" i="38"/>
  <c r="B71" i="38"/>
  <c r="B70" i="38"/>
  <c r="B69" i="38"/>
  <c r="B68" i="38"/>
  <c r="B66" i="38"/>
  <c r="B65" i="38"/>
  <c r="B64" i="38"/>
  <c r="B63" i="38"/>
  <c r="B62" i="38"/>
  <c r="B61" i="38"/>
  <c r="B60" i="38"/>
  <c r="B59" i="38"/>
  <c r="B58" i="38"/>
  <c r="B57" i="38"/>
  <c r="B56" i="38"/>
  <c r="B55" i="38"/>
  <c r="B54" i="38"/>
  <c r="B53" i="38"/>
  <c r="B52" i="38"/>
  <c r="B51" i="38"/>
  <c r="B50" i="38"/>
  <c r="V42" i="38"/>
  <c r="U42" i="38"/>
  <c r="T42" i="38"/>
  <c r="S42" i="38"/>
  <c r="R42" i="38"/>
  <c r="Q42" i="38"/>
  <c r="P42" i="38"/>
  <c r="O42" i="38"/>
  <c r="N42" i="38"/>
  <c r="M42" i="38"/>
  <c r="L42" i="38"/>
  <c r="K42" i="38"/>
  <c r="J42" i="38"/>
  <c r="I42" i="38"/>
  <c r="H42" i="38"/>
  <c r="G42" i="38"/>
  <c r="F42" i="38"/>
  <c r="E42" i="38"/>
  <c r="D42" i="38"/>
  <c r="C42" i="38"/>
  <c r="B42" i="38"/>
  <c r="B41" i="38"/>
  <c r="B40" i="38"/>
  <c r="B39" i="38"/>
  <c r="B38" i="38"/>
  <c r="B37" i="38"/>
  <c r="B36" i="38"/>
  <c r="B35" i="38"/>
  <c r="B34" i="38"/>
  <c r="B33" i="38"/>
  <c r="B32" i="38"/>
  <c r="B31" i="38"/>
  <c r="B30" i="38"/>
  <c r="B29" i="38"/>
  <c r="B28" i="38"/>
  <c r="B27" i="38"/>
  <c r="B26" i="38"/>
  <c r="B24" i="38"/>
  <c r="B23" i="38"/>
  <c r="B22" i="38"/>
  <c r="B21" i="38"/>
  <c r="B20" i="38"/>
  <c r="B19" i="38"/>
  <c r="B18" i="38"/>
  <c r="B17" i="38"/>
  <c r="B16" i="38"/>
  <c r="B15" i="38"/>
  <c r="B14" i="38"/>
  <c r="B13" i="38"/>
  <c r="B12" i="38"/>
  <c r="B11" i="38"/>
  <c r="B10" i="38"/>
  <c r="B9" i="38"/>
  <c r="B8" i="38"/>
  <c r="C168" i="37"/>
  <c r="D168" i="37"/>
  <c r="E168" i="37"/>
  <c r="F168" i="37"/>
  <c r="G168" i="37"/>
  <c r="H168" i="37"/>
  <c r="I168" i="37"/>
  <c r="J168" i="37"/>
  <c r="K168" i="37"/>
  <c r="L168" i="37"/>
  <c r="M168" i="37"/>
  <c r="N168" i="37"/>
  <c r="O168" i="37"/>
  <c r="P168" i="37"/>
  <c r="Q168" i="37"/>
  <c r="R168" i="37"/>
  <c r="S168" i="37"/>
  <c r="T168" i="37"/>
  <c r="U168" i="37"/>
  <c r="V168" i="37"/>
  <c r="V169" i="37"/>
  <c r="V171" i="37"/>
  <c r="V66" i="37"/>
  <c r="V24" i="37"/>
  <c r="V116" i="37"/>
  <c r="V83" i="37"/>
  <c r="V41" i="37"/>
  <c r="V118" i="37"/>
  <c r="U169" i="37"/>
  <c r="U171" i="37"/>
  <c r="U66" i="37"/>
  <c r="U24" i="37"/>
  <c r="U116" i="37"/>
  <c r="U83" i="37"/>
  <c r="U41" i="37"/>
  <c r="U118" i="37"/>
  <c r="T169" i="37"/>
  <c r="T171" i="37"/>
  <c r="T66" i="37"/>
  <c r="T24" i="37"/>
  <c r="T116" i="37"/>
  <c r="T83" i="37"/>
  <c r="T41" i="37"/>
  <c r="T118" i="37"/>
  <c r="S169" i="37"/>
  <c r="S171" i="37"/>
  <c r="S66" i="37"/>
  <c r="S24" i="37"/>
  <c r="S116" i="37"/>
  <c r="S83" i="37"/>
  <c r="S41" i="37"/>
  <c r="S118" i="37"/>
  <c r="R169" i="37"/>
  <c r="R171" i="37"/>
  <c r="R66" i="37"/>
  <c r="R24" i="37"/>
  <c r="R116" i="37"/>
  <c r="R83" i="37"/>
  <c r="R41" i="37"/>
  <c r="R118" i="37"/>
  <c r="Q169" i="37"/>
  <c r="Q171" i="37"/>
  <c r="Q66" i="37"/>
  <c r="Q24" i="37"/>
  <c r="Q116" i="37"/>
  <c r="Q83" i="37"/>
  <c r="Q41" i="37"/>
  <c r="Q118" i="37"/>
  <c r="P169" i="37"/>
  <c r="P171" i="37"/>
  <c r="P66" i="37"/>
  <c r="P24" i="37"/>
  <c r="P116" i="37"/>
  <c r="P83" i="37"/>
  <c r="P41" i="37"/>
  <c r="P118" i="37"/>
  <c r="O169" i="37"/>
  <c r="O171" i="37"/>
  <c r="O66" i="37"/>
  <c r="O24" i="37"/>
  <c r="O116" i="37"/>
  <c r="O83" i="37"/>
  <c r="O41" i="37"/>
  <c r="O118" i="37"/>
  <c r="N169" i="37"/>
  <c r="N171" i="37"/>
  <c r="N66" i="37"/>
  <c r="N24" i="37"/>
  <c r="N116" i="37"/>
  <c r="N83" i="37"/>
  <c r="N41" i="37"/>
  <c r="N118" i="37"/>
  <c r="M169" i="37"/>
  <c r="M171" i="37"/>
  <c r="M66" i="37"/>
  <c r="M24" i="37"/>
  <c r="M116" i="37"/>
  <c r="M83" i="37"/>
  <c r="M41" i="37"/>
  <c r="M118" i="37"/>
  <c r="L169" i="37"/>
  <c r="L171" i="37"/>
  <c r="L66" i="37"/>
  <c r="L24" i="37"/>
  <c r="L116" i="37"/>
  <c r="L83" i="37"/>
  <c r="L41" i="37"/>
  <c r="L118" i="37"/>
  <c r="K169" i="37"/>
  <c r="K171" i="37"/>
  <c r="K66" i="37"/>
  <c r="K24" i="37"/>
  <c r="K116" i="37"/>
  <c r="K83" i="37"/>
  <c r="K41" i="37"/>
  <c r="K118" i="37"/>
  <c r="J169" i="37"/>
  <c r="J171" i="37"/>
  <c r="J66" i="37"/>
  <c r="J24" i="37"/>
  <c r="J116" i="37"/>
  <c r="J83" i="37"/>
  <c r="J41" i="37"/>
  <c r="J118" i="37"/>
  <c r="I169" i="37"/>
  <c r="I171" i="37"/>
  <c r="I66" i="37"/>
  <c r="I24" i="37"/>
  <c r="I116" i="37"/>
  <c r="I83" i="37"/>
  <c r="I41" i="37"/>
  <c r="I118" i="37"/>
  <c r="H169" i="37"/>
  <c r="H171" i="37"/>
  <c r="H66" i="37"/>
  <c r="H24" i="37"/>
  <c r="H116" i="37"/>
  <c r="H83" i="37"/>
  <c r="H41" i="37"/>
  <c r="H118" i="37"/>
  <c r="G169" i="37"/>
  <c r="G171" i="37"/>
  <c r="G66" i="37"/>
  <c r="G24" i="37"/>
  <c r="G116" i="37"/>
  <c r="G83" i="37"/>
  <c r="G41" i="37"/>
  <c r="G118" i="37"/>
  <c r="F169" i="37"/>
  <c r="F171" i="37"/>
  <c r="F66" i="37"/>
  <c r="F24" i="37"/>
  <c r="F116" i="37"/>
  <c r="F83" i="37"/>
  <c r="F41" i="37"/>
  <c r="F118" i="37"/>
  <c r="E169" i="37"/>
  <c r="E171" i="37"/>
  <c r="E66" i="37"/>
  <c r="E24" i="37"/>
  <c r="E116" i="37"/>
  <c r="E83" i="37"/>
  <c r="E41" i="37"/>
  <c r="E118" i="37"/>
  <c r="D169" i="37"/>
  <c r="D171" i="37"/>
  <c r="D66" i="37"/>
  <c r="D24" i="37"/>
  <c r="D116" i="37"/>
  <c r="D83" i="37"/>
  <c r="D41" i="37"/>
  <c r="D118" i="37"/>
  <c r="C169" i="37"/>
  <c r="C171" i="37"/>
  <c r="C66" i="37"/>
  <c r="C24" i="37"/>
  <c r="C116" i="37"/>
  <c r="C83" i="37"/>
  <c r="C41" i="37"/>
  <c r="C118" i="37"/>
  <c r="B169" i="37"/>
  <c r="B171" i="37"/>
  <c r="B163" i="37"/>
  <c r="C132" i="37"/>
  <c r="E132" i="37"/>
  <c r="E163" i="37"/>
  <c r="AE168" i="37"/>
  <c r="AE169" i="37"/>
  <c r="AD168" i="37"/>
  <c r="AD169" i="37"/>
  <c r="AC168" i="37"/>
  <c r="AC169" i="37"/>
  <c r="AB168" i="37"/>
  <c r="AB169" i="37"/>
  <c r="AA168" i="37"/>
  <c r="AA169" i="37"/>
  <c r="Z168" i="37"/>
  <c r="Z169" i="37"/>
  <c r="Y168" i="37"/>
  <c r="Y169" i="37"/>
  <c r="X168" i="37"/>
  <c r="X169" i="37"/>
  <c r="W168" i="37"/>
  <c r="W169" i="37"/>
  <c r="C162" i="37"/>
  <c r="E162" i="37"/>
  <c r="C161" i="37"/>
  <c r="E161" i="37"/>
  <c r="C160" i="37"/>
  <c r="E160" i="37"/>
  <c r="C159" i="37"/>
  <c r="E159" i="37"/>
  <c r="C158" i="37"/>
  <c r="E158" i="37"/>
  <c r="C157" i="37"/>
  <c r="E157" i="37"/>
  <c r="C156" i="37"/>
  <c r="E156" i="37"/>
  <c r="C155" i="37"/>
  <c r="E155" i="37"/>
  <c r="C154" i="37"/>
  <c r="E154" i="37"/>
  <c r="C153" i="37"/>
  <c r="E153" i="37"/>
  <c r="C152" i="37"/>
  <c r="E152" i="37"/>
  <c r="C151" i="37"/>
  <c r="E151" i="37"/>
  <c r="C150" i="37"/>
  <c r="E150" i="37"/>
  <c r="C149" i="37"/>
  <c r="E149" i="37"/>
  <c r="C148" i="37"/>
  <c r="E148" i="37"/>
  <c r="C147" i="37"/>
  <c r="E147" i="37"/>
  <c r="C146" i="37"/>
  <c r="E146" i="37"/>
  <c r="C145" i="37"/>
  <c r="E145" i="37"/>
  <c r="C144" i="37"/>
  <c r="E144" i="37"/>
  <c r="C143" i="37"/>
  <c r="E143" i="37"/>
  <c r="C142" i="37"/>
  <c r="E142" i="37"/>
  <c r="C141" i="37"/>
  <c r="E141" i="37"/>
  <c r="C140" i="37"/>
  <c r="E140" i="37"/>
  <c r="C139" i="37"/>
  <c r="E139" i="37"/>
  <c r="C138" i="37"/>
  <c r="E138" i="37"/>
  <c r="C137" i="37"/>
  <c r="E137" i="37"/>
  <c r="C136" i="37"/>
  <c r="E136" i="37"/>
  <c r="C135" i="37"/>
  <c r="E135" i="37"/>
  <c r="C134" i="37"/>
  <c r="E134" i="37"/>
  <c r="C133" i="37"/>
  <c r="E133" i="37"/>
  <c r="H117" i="37"/>
  <c r="H119" i="37"/>
  <c r="I117" i="37"/>
  <c r="I119" i="37"/>
  <c r="J117" i="37"/>
  <c r="J119" i="37"/>
  <c r="B123" i="37"/>
  <c r="B124" i="37"/>
  <c r="V117" i="37"/>
  <c r="V119" i="37"/>
  <c r="U117" i="37"/>
  <c r="U119" i="37"/>
  <c r="T117" i="37"/>
  <c r="T119" i="37"/>
  <c r="S117" i="37"/>
  <c r="S119" i="37"/>
  <c r="R117" i="37"/>
  <c r="R119" i="37"/>
  <c r="Q117" i="37"/>
  <c r="Q119" i="37"/>
  <c r="P117" i="37"/>
  <c r="P119" i="37"/>
  <c r="O117" i="37"/>
  <c r="O119" i="37"/>
  <c r="N117" i="37"/>
  <c r="N119" i="37"/>
  <c r="M117" i="37"/>
  <c r="M119" i="37"/>
  <c r="L117" i="37"/>
  <c r="L119" i="37"/>
  <c r="K117" i="37"/>
  <c r="K119" i="37"/>
  <c r="G117" i="37"/>
  <c r="G119" i="37"/>
  <c r="F117" i="37"/>
  <c r="F119" i="37"/>
  <c r="E117" i="37"/>
  <c r="E119" i="37"/>
  <c r="D117" i="37"/>
  <c r="D119" i="37"/>
  <c r="C117" i="37"/>
  <c r="C119" i="37"/>
  <c r="B116" i="37"/>
  <c r="B118" i="37"/>
  <c r="B119" i="37"/>
  <c r="B117" i="37"/>
  <c r="C84" i="37"/>
  <c r="C94" i="37"/>
  <c r="C102" i="37"/>
  <c r="C103" i="37"/>
  <c r="C99" i="37"/>
  <c r="C104" i="37"/>
  <c r="C105" i="37"/>
  <c r="C107" i="37"/>
  <c r="C109" i="37"/>
  <c r="D108" i="37"/>
  <c r="D84" i="37"/>
  <c r="D94" i="37"/>
  <c r="D102" i="37"/>
  <c r="D103" i="37"/>
  <c r="D99" i="37"/>
  <c r="D104" i="37"/>
  <c r="D105" i="37"/>
  <c r="D107" i="37"/>
  <c r="D109" i="37"/>
  <c r="E108" i="37"/>
  <c r="E84" i="37"/>
  <c r="E94" i="37"/>
  <c r="E102" i="37"/>
  <c r="E103" i="37"/>
  <c r="E99" i="37"/>
  <c r="E104" i="37"/>
  <c r="E105" i="37"/>
  <c r="E107" i="37"/>
  <c r="E109" i="37"/>
  <c r="F108" i="37"/>
  <c r="F84" i="37"/>
  <c r="F94" i="37"/>
  <c r="F102" i="37"/>
  <c r="F103" i="37"/>
  <c r="F99" i="37"/>
  <c r="F104" i="37"/>
  <c r="F105" i="37"/>
  <c r="F107" i="37"/>
  <c r="F109" i="37"/>
  <c r="G108" i="37"/>
  <c r="G84" i="37"/>
  <c r="G94" i="37"/>
  <c r="G102" i="37"/>
  <c r="G103" i="37"/>
  <c r="G99" i="37"/>
  <c r="G104" i="37"/>
  <c r="G105" i="37"/>
  <c r="G107" i="37"/>
  <c r="G109" i="37"/>
  <c r="H108" i="37"/>
  <c r="H84" i="37"/>
  <c r="H99" i="37"/>
  <c r="H104" i="37"/>
  <c r="H105" i="37"/>
  <c r="H107" i="37"/>
  <c r="H109" i="37"/>
  <c r="I108" i="37"/>
  <c r="I84" i="37"/>
  <c r="I99" i="37"/>
  <c r="I104" i="37"/>
  <c r="I105" i="37"/>
  <c r="I107" i="37"/>
  <c r="I109" i="37"/>
  <c r="J108" i="37"/>
  <c r="J84" i="37"/>
  <c r="J99" i="37"/>
  <c r="J104" i="37"/>
  <c r="J105" i="37"/>
  <c r="J107" i="37"/>
  <c r="J109" i="37"/>
  <c r="K108" i="37"/>
  <c r="K84" i="37"/>
  <c r="K99" i="37"/>
  <c r="K104" i="37"/>
  <c r="K105" i="37"/>
  <c r="K107" i="37"/>
  <c r="K109" i="37"/>
  <c r="L108" i="37"/>
  <c r="L84" i="37"/>
  <c r="L99" i="37"/>
  <c r="L104" i="37"/>
  <c r="L105" i="37"/>
  <c r="L107" i="37"/>
  <c r="L109" i="37"/>
  <c r="M108" i="37"/>
  <c r="M84" i="37"/>
  <c r="M99" i="37"/>
  <c r="M104" i="37"/>
  <c r="M105" i="37"/>
  <c r="M107" i="37"/>
  <c r="M109" i="37"/>
  <c r="N108" i="37"/>
  <c r="N84" i="37"/>
  <c r="N99" i="37"/>
  <c r="N104" i="37"/>
  <c r="N105" i="37"/>
  <c r="N107" i="37"/>
  <c r="N109" i="37"/>
  <c r="O108" i="37"/>
  <c r="O84" i="37"/>
  <c r="O99" i="37"/>
  <c r="O104" i="37"/>
  <c r="O105" i="37"/>
  <c r="O107" i="37"/>
  <c r="O109" i="37"/>
  <c r="P108" i="37"/>
  <c r="P84" i="37"/>
  <c r="P99" i="37"/>
  <c r="P104" i="37"/>
  <c r="P105" i="37"/>
  <c r="P107" i="37"/>
  <c r="P109" i="37"/>
  <c r="Q108" i="37"/>
  <c r="Q84" i="37"/>
  <c r="Q99" i="37"/>
  <c r="Q104" i="37"/>
  <c r="Q105" i="37"/>
  <c r="Q107" i="37"/>
  <c r="Q109" i="37"/>
  <c r="R108" i="37"/>
  <c r="R84" i="37"/>
  <c r="R99" i="37"/>
  <c r="R104" i="37"/>
  <c r="R105" i="37"/>
  <c r="R107" i="37"/>
  <c r="R109" i="37"/>
  <c r="S108" i="37"/>
  <c r="S84" i="37"/>
  <c r="S99" i="37"/>
  <c r="S104" i="37"/>
  <c r="S105" i="37"/>
  <c r="S107" i="37"/>
  <c r="S109" i="37"/>
  <c r="T108" i="37"/>
  <c r="T84" i="37"/>
  <c r="T99" i="37"/>
  <c r="T104" i="37"/>
  <c r="T105" i="37"/>
  <c r="T107" i="37"/>
  <c r="T109" i="37"/>
  <c r="U108" i="37"/>
  <c r="U84" i="37"/>
  <c r="U99" i="37"/>
  <c r="U104" i="37"/>
  <c r="U105" i="37"/>
  <c r="U107" i="37"/>
  <c r="U109" i="37"/>
  <c r="V108" i="37"/>
  <c r="V84" i="37"/>
  <c r="V99" i="37"/>
  <c r="V104" i="37"/>
  <c r="V105" i="37"/>
  <c r="V107" i="37"/>
  <c r="V109" i="37"/>
  <c r="V110" i="37"/>
  <c r="U110" i="37"/>
  <c r="T110" i="37"/>
  <c r="S110" i="37"/>
  <c r="R110" i="37"/>
  <c r="Q110" i="37"/>
  <c r="P110" i="37"/>
  <c r="O110" i="37"/>
  <c r="N110" i="37"/>
  <c r="M110" i="37"/>
  <c r="L110" i="37"/>
  <c r="K110" i="37"/>
  <c r="J110" i="37"/>
  <c r="I110" i="37"/>
  <c r="H110" i="37"/>
  <c r="G110" i="37"/>
  <c r="F110" i="37"/>
  <c r="E110" i="37"/>
  <c r="D110" i="37"/>
  <c r="C110" i="37"/>
  <c r="B84" i="37"/>
  <c r="B90" i="37"/>
  <c r="B91" i="37"/>
  <c r="B92" i="37"/>
  <c r="B93" i="37"/>
  <c r="B94" i="37"/>
  <c r="B102" i="37"/>
  <c r="B103" i="37"/>
  <c r="B99" i="37"/>
  <c r="B104" i="37"/>
  <c r="B105" i="37"/>
  <c r="B107" i="37"/>
  <c r="B98" i="37"/>
  <c r="B97" i="37"/>
  <c r="A93" i="37"/>
  <c r="A92" i="37"/>
  <c r="A91" i="37"/>
  <c r="A90" i="37"/>
  <c r="B83" i="37"/>
  <c r="B82" i="37"/>
  <c r="B81" i="37"/>
  <c r="B80" i="37"/>
  <c r="B79" i="37"/>
  <c r="B78" i="37"/>
  <c r="B77" i="37"/>
  <c r="B76" i="37"/>
  <c r="B75" i="37"/>
  <c r="B74" i="37"/>
  <c r="B73" i="37"/>
  <c r="B72" i="37"/>
  <c r="B71" i="37"/>
  <c r="B70" i="37"/>
  <c r="B69" i="37"/>
  <c r="B68" i="37"/>
  <c r="B66" i="37"/>
  <c r="B65" i="37"/>
  <c r="B64" i="37"/>
  <c r="B63" i="37"/>
  <c r="B62" i="37"/>
  <c r="B61" i="37"/>
  <c r="B60" i="37"/>
  <c r="B59" i="37"/>
  <c r="B58" i="37"/>
  <c r="B57" i="37"/>
  <c r="B56" i="37"/>
  <c r="B55" i="37"/>
  <c r="B54" i="37"/>
  <c r="B53" i="37"/>
  <c r="B52" i="37"/>
  <c r="B51" i="37"/>
  <c r="B50" i="37"/>
  <c r="V42" i="37"/>
  <c r="U42" i="37"/>
  <c r="T42" i="37"/>
  <c r="S42" i="37"/>
  <c r="R42" i="37"/>
  <c r="Q42" i="37"/>
  <c r="P42" i="37"/>
  <c r="O42" i="37"/>
  <c r="N42" i="37"/>
  <c r="M42" i="37"/>
  <c r="L42" i="37"/>
  <c r="K42" i="37"/>
  <c r="J42" i="37"/>
  <c r="I42" i="37"/>
  <c r="H42" i="37"/>
  <c r="G42" i="37"/>
  <c r="F42" i="37"/>
  <c r="E42" i="37"/>
  <c r="D42" i="37"/>
  <c r="C42" i="37"/>
  <c r="B42" i="37"/>
  <c r="B41" i="37"/>
  <c r="B40" i="37"/>
  <c r="B39" i="37"/>
  <c r="B38" i="37"/>
  <c r="B37" i="37"/>
  <c r="B36" i="37"/>
  <c r="B35" i="37"/>
  <c r="B34" i="37"/>
  <c r="B33" i="37"/>
  <c r="B32" i="37"/>
  <c r="B31" i="37"/>
  <c r="B30" i="37"/>
  <c r="B29" i="37"/>
  <c r="B28" i="37"/>
  <c r="B27" i="37"/>
  <c r="B26" i="37"/>
  <c r="B24" i="37"/>
  <c r="B23" i="37"/>
  <c r="B22" i="37"/>
  <c r="B21" i="37"/>
  <c r="B20" i="37"/>
  <c r="B19" i="37"/>
  <c r="B18" i="37"/>
  <c r="B17" i="37"/>
  <c r="B16" i="37"/>
  <c r="B15" i="37"/>
  <c r="B14" i="37"/>
  <c r="B13" i="37"/>
  <c r="B12" i="37"/>
  <c r="B11" i="37"/>
  <c r="B10" i="37"/>
  <c r="B9" i="37"/>
  <c r="B8" i="37"/>
  <c r="B124" i="35"/>
  <c r="B123" i="35"/>
  <c r="AF117" i="35"/>
  <c r="C168" i="35"/>
  <c r="D168" i="35"/>
  <c r="E168" i="35"/>
  <c r="F168" i="35"/>
  <c r="G168" i="35"/>
  <c r="H168" i="35"/>
  <c r="I168" i="35"/>
  <c r="J168" i="35"/>
  <c r="K168" i="35"/>
  <c r="L168" i="35"/>
  <c r="M168" i="35"/>
  <c r="N168" i="35"/>
  <c r="O168" i="35"/>
  <c r="P168" i="35"/>
  <c r="Q168" i="35"/>
  <c r="R168" i="35"/>
  <c r="S168" i="35"/>
  <c r="T168" i="35"/>
  <c r="U168" i="35"/>
  <c r="V168" i="35"/>
  <c r="W168" i="35"/>
  <c r="X168" i="35"/>
  <c r="Y168" i="35"/>
  <c r="Z168" i="35"/>
  <c r="AA168" i="35"/>
  <c r="AB168" i="35"/>
  <c r="AC168" i="35"/>
  <c r="AD168" i="35"/>
  <c r="AE168" i="35"/>
  <c r="AE169" i="35"/>
  <c r="AE171" i="35"/>
  <c r="AE66" i="35"/>
  <c r="AE24" i="35"/>
  <c r="AE116" i="35"/>
  <c r="AE83" i="35"/>
  <c r="AE41" i="35"/>
  <c r="AE118" i="35"/>
  <c r="AD169" i="35"/>
  <c r="AD171" i="35"/>
  <c r="AD66" i="35"/>
  <c r="AD24" i="35"/>
  <c r="AD116" i="35"/>
  <c r="AD83" i="35"/>
  <c r="AD41" i="35"/>
  <c r="AD118" i="35"/>
  <c r="AC169" i="35"/>
  <c r="AC171" i="35"/>
  <c r="AC66" i="35"/>
  <c r="AC24" i="35"/>
  <c r="AC116" i="35"/>
  <c r="AC83" i="35"/>
  <c r="AC41" i="35"/>
  <c r="AC118" i="35"/>
  <c r="AB169" i="35"/>
  <c r="AB171" i="35"/>
  <c r="AB66" i="35"/>
  <c r="AB24" i="35"/>
  <c r="AB116" i="35"/>
  <c r="AB83" i="35"/>
  <c r="AB41" i="35"/>
  <c r="AB118" i="35"/>
  <c r="AA169" i="35"/>
  <c r="AA171" i="35"/>
  <c r="AA66" i="35"/>
  <c r="AA24" i="35"/>
  <c r="AA116" i="35"/>
  <c r="AA83" i="35"/>
  <c r="AA41" i="35"/>
  <c r="AA118" i="35"/>
  <c r="Z169" i="35"/>
  <c r="Z171" i="35"/>
  <c r="Z66" i="35"/>
  <c r="Z24" i="35"/>
  <c r="Z116" i="35"/>
  <c r="Z83" i="35"/>
  <c r="Z41" i="35"/>
  <c r="Z118" i="35"/>
  <c r="Y169" i="35"/>
  <c r="Y171" i="35"/>
  <c r="Y66" i="35"/>
  <c r="Y24" i="35"/>
  <c r="Y116" i="35"/>
  <c r="Y83" i="35"/>
  <c r="Y41" i="35"/>
  <c r="Y118" i="35"/>
  <c r="X169" i="35"/>
  <c r="X171" i="35"/>
  <c r="X66" i="35"/>
  <c r="X24" i="35"/>
  <c r="X116" i="35"/>
  <c r="X83" i="35"/>
  <c r="X41" i="35"/>
  <c r="X118" i="35"/>
  <c r="W169" i="35"/>
  <c r="W171" i="35"/>
  <c r="W66" i="35"/>
  <c r="W24" i="35"/>
  <c r="W116" i="35"/>
  <c r="W83" i="35"/>
  <c r="W41" i="35"/>
  <c r="W118" i="35"/>
  <c r="V169" i="35"/>
  <c r="V171" i="35"/>
  <c r="V66" i="35"/>
  <c r="V24" i="35"/>
  <c r="V116" i="35"/>
  <c r="V83" i="35"/>
  <c r="V41" i="35"/>
  <c r="V118" i="35"/>
  <c r="U169" i="35"/>
  <c r="U171" i="35"/>
  <c r="U66" i="35"/>
  <c r="U24" i="35"/>
  <c r="U116" i="35"/>
  <c r="U83" i="35"/>
  <c r="U41" i="35"/>
  <c r="U118" i="35"/>
  <c r="T169" i="35"/>
  <c r="T171" i="35"/>
  <c r="T66" i="35"/>
  <c r="T24" i="35"/>
  <c r="T116" i="35"/>
  <c r="T83" i="35"/>
  <c r="T41" i="35"/>
  <c r="T118" i="35"/>
  <c r="S169" i="35"/>
  <c r="S171" i="35"/>
  <c r="S66" i="35"/>
  <c r="S24" i="35"/>
  <c r="S116" i="35"/>
  <c r="S83" i="35"/>
  <c r="S41" i="35"/>
  <c r="S118" i="35"/>
  <c r="R169" i="35"/>
  <c r="R171" i="35"/>
  <c r="R66" i="35"/>
  <c r="R24" i="35"/>
  <c r="R116" i="35"/>
  <c r="R83" i="35"/>
  <c r="R41" i="35"/>
  <c r="R118" i="35"/>
  <c r="Q169" i="35"/>
  <c r="Q171" i="35"/>
  <c r="Q66" i="35"/>
  <c r="Q24" i="35"/>
  <c r="Q116" i="35"/>
  <c r="Q83" i="35"/>
  <c r="Q41" i="35"/>
  <c r="Q118" i="35"/>
  <c r="P169" i="35"/>
  <c r="P171" i="35"/>
  <c r="P66" i="35"/>
  <c r="P24" i="35"/>
  <c r="P116" i="35"/>
  <c r="P83" i="35"/>
  <c r="P41" i="35"/>
  <c r="P118" i="35"/>
  <c r="O169" i="35"/>
  <c r="O171" i="35"/>
  <c r="O66" i="35"/>
  <c r="O24" i="35"/>
  <c r="O116" i="35"/>
  <c r="O83" i="35"/>
  <c r="O41" i="35"/>
  <c r="O118" i="35"/>
  <c r="N169" i="35"/>
  <c r="N171" i="35"/>
  <c r="N66" i="35"/>
  <c r="N24" i="35"/>
  <c r="N116" i="35"/>
  <c r="N83" i="35"/>
  <c r="N41" i="35"/>
  <c r="N118" i="35"/>
  <c r="M169" i="35"/>
  <c r="M171" i="35"/>
  <c r="M66" i="35"/>
  <c r="M24" i="35"/>
  <c r="M116" i="35"/>
  <c r="M83" i="35"/>
  <c r="M41" i="35"/>
  <c r="M118" i="35"/>
  <c r="L169" i="35"/>
  <c r="L171" i="35"/>
  <c r="L66" i="35"/>
  <c r="L24" i="35"/>
  <c r="L116" i="35"/>
  <c r="L83" i="35"/>
  <c r="L41" i="35"/>
  <c r="L118" i="35"/>
  <c r="K169" i="35"/>
  <c r="K171" i="35"/>
  <c r="K66" i="35"/>
  <c r="K24" i="35"/>
  <c r="K116" i="35"/>
  <c r="K83" i="35"/>
  <c r="K41" i="35"/>
  <c r="K118" i="35"/>
  <c r="J169" i="35"/>
  <c r="J171" i="35"/>
  <c r="J66" i="35"/>
  <c r="J24" i="35"/>
  <c r="J116" i="35"/>
  <c r="J83" i="35"/>
  <c r="J41" i="35"/>
  <c r="J118" i="35"/>
  <c r="I169" i="35"/>
  <c r="I171" i="35"/>
  <c r="I66" i="35"/>
  <c r="I24" i="35"/>
  <c r="I116" i="35"/>
  <c r="I83" i="35"/>
  <c r="I41" i="35"/>
  <c r="I118" i="35"/>
  <c r="H169" i="35"/>
  <c r="H171" i="35"/>
  <c r="H66" i="35"/>
  <c r="H24" i="35"/>
  <c r="H116" i="35"/>
  <c r="H83" i="35"/>
  <c r="H41" i="35"/>
  <c r="H118" i="35"/>
  <c r="G169" i="35"/>
  <c r="G171" i="35"/>
  <c r="G66" i="35"/>
  <c r="G24" i="35"/>
  <c r="G116" i="35"/>
  <c r="G83" i="35"/>
  <c r="G41" i="35"/>
  <c r="G118" i="35"/>
  <c r="F169" i="35"/>
  <c r="F171" i="35"/>
  <c r="F66" i="35"/>
  <c r="F24" i="35"/>
  <c r="F116" i="35"/>
  <c r="F83" i="35"/>
  <c r="F41" i="35"/>
  <c r="F118" i="35"/>
  <c r="E169" i="35"/>
  <c r="E171" i="35"/>
  <c r="E66" i="35"/>
  <c r="E24" i="35"/>
  <c r="E116" i="35"/>
  <c r="E83" i="35"/>
  <c r="E41" i="35"/>
  <c r="E118" i="35"/>
  <c r="D169" i="35"/>
  <c r="D171" i="35"/>
  <c r="D66" i="35"/>
  <c r="D24" i="35"/>
  <c r="D116" i="35"/>
  <c r="D83" i="35"/>
  <c r="D41" i="35"/>
  <c r="D118" i="35"/>
  <c r="C169" i="35"/>
  <c r="C171" i="35"/>
  <c r="C66" i="35"/>
  <c r="C24" i="35"/>
  <c r="C116" i="35"/>
  <c r="C83" i="35"/>
  <c r="C41" i="35"/>
  <c r="C118" i="35"/>
  <c r="B169" i="35"/>
  <c r="B171" i="35"/>
  <c r="AF66" i="35"/>
  <c r="AF24" i="35"/>
  <c r="AF116" i="35"/>
  <c r="AF83" i="35"/>
  <c r="AF41" i="35"/>
  <c r="AF118" i="35"/>
  <c r="AF170" i="35"/>
  <c r="B163" i="35"/>
  <c r="C132" i="35"/>
  <c r="E132" i="35"/>
  <c r="E163" i="35"/>
  <c r="AF166" i="35"/>
  <c r="AO168" i="35"/>
  <c r="AO169" i="35"/>
  <c r="AN168" i="35"/>
  <c r="AN169" i="35"/>
  <c r="AM168" i="35"/>
  <c r="AM169" i="35"/>
  <c r="AL168" i="35"/>
  <c r="AL169" i="35"/>
  <c r="AK168" i="35"/>
  <c r="AK169" i="35"/>
  <c r="AJ168" i="35"/>
  <c r="AJ169" i="35"/>
  <c r="AI168" i="35"/>
  <c r="AI169" i="35"/>
  <c r="AH168" i="35"/>
  <c r="AH169" i="35"/>
  <c r="AG168" i="35"/>
  <c r="AG169" i="35"/>
  <c r="AF168" i="35"/>
  <c r="AF169" i="35"/>
  <c r="C162" i="35"/>
  <c r="E162" i="35"/>
  <c r="C161" i="35"/>
  <c r="E161" i="35"/>
  <c r="C160" i="35"/>
  <c r="E160" i="35"/>
  <c r="C159" i="35"/>
  <c r="E159" i="35"/>
  <c r="C158" i="35"/>
  <c r="E158" i="35"/>
  <c r="C157" i="35"/>
  <c r="E157" i="35"/>
  <c r="C156" i="35"/>
  <c r="E156" i="35"/>
  <c r="C155" i="35"/>
  <c r="E155" i="35"/>
  <c r="C154" i="35"/>
  <c r="E154" i="35"/>
  <c r="C153" i="35"/>
  <c r="E153" i="35"/>
  <c r="C152" i="35"/>
  <c r="E152" i="35"/>
  <c r="C151" i="35"/>
  <c r="E151" i="35"/>
  <c r="C150" i="35"/>
  <c r="E150" i="35"/>
  <c r="C149" i="35"/>
  <c r="E149" i="35"/>
  <c r="C148" i="35"/>
  <c r="E148" i="35"/>
  <c r="C147" i="35"/>
  <c r="E147" i="35"/>
  <c r="C146" i="35"/>
  <c r="E146" i="35"/>
  <c r="C145" i="35"/>
  <c r="E145" i="35"/>
  <c r="C144" i="35"/>
  <c r="E144" i="35"/>
  <c r="C143" i="35"/>
  <c r="E143" i="35"/>
  <c r="C142" i="35"/>
  <c r="E142" i="35"/>
  <c r="C141" i="35"/>
  <c r="E141" i="35"/>
  <c r="C140" i="35"/>
  <c r="E140" i="35"/>
  <c r="C139" i="35"/>
  <c r="E139" i="35"/>
  <c r="C138" i="35"/>
  <c r="E138" i="35"/>
  <c r="C137" i="35"/>
  <c r="E137" i="35"/>
  <c r="C136" i="35"/>
  <c r="E136" i="35"/>
  <c r="C135" i="35"/>
  <c r="E135" i="35"/>
  <c r="C134" i="35"/>
  <c r="E134" i="35"/>
  <c r="C133" i="35"/>
  <c r="E133" i="35"/>
  <c r="C117" i="35"/>
  <c r="D117" i="35"/>
  <c r="E117" i="35"/>
  <c r="F117" i="35"/>
  <c r="G117" i="35"/>
  <c r="H117" i="35"/>
  <c r="I117" i="35"/>
  <c r="J117" i="35"/>
  <c r="K117" i="35"/>
  <c r="L117" i="35"/>
  <c r="M117" i="35"/>
  <c r="N117" i="35"/>
  <c r="O117" i="35"/>
  <c r="P117" i="35"/>
  <c r="Q117" i="35"/>
  <c r="R117" i="35"/>
  <c r="S117" i="35"/>
  <c r="T117" i="35"/>
  <c r="U117" i="35"/>
  <c r="V117" i="35"/>
  <c r="W117" i="35"/>
  <c r="X117" i="35"/>
  <c r="Y117" i="35"/>
  <c r="Z117" i="35"/>
  <c r="AA117" i="35"/>
  <c r="AB117" i="35"/>
  <c r="AC117" i="35"/>
  <c r="AD117" i="35"/>
  <c r="AE117" i="35"/>
  <c r="AF119" i="35"/>
  <c r="AE119" i="35"/>
  <c r="AD119" i="35"/>
  <c r="AC119" i="35"/>
  <c r="AB119" i="35"/>
  <c r="AA119" i="35"/>
  <c r="Z119" i="35"/>
  <c r="Y119" i="35"/>
  <c r="X119" i="35"/>
  <c r="W119" i="35"/>
  <c r="V119" i="35"/>
  <c r="U119" i="35"/>
  <c r="T119" i="35"/>
  <c r="S119" i="35"/>
  <c r="R119" i="35"/>
  <c r="Q119" i="35"/>
  <c r="P119" i="35"/>
  <c r="O119" i="35"/>
  <c r="N119" i="35"/>
  <c r="M119" i="35"/>
  <c r="L119" i="35"/>
  <c r="K119" i="35"/>
  <c r="J119" i="35"/>
  <c r="I119" i="35"/>
  <c r="H119" i="35"/>
  <c r="G119" i="35"/>
  <c r="F119" i="35"/>
  <c r="E119" i="35"/>
  <c r="D119" i="35"/>
  <c r="C119" i="35"/>
  <c r="B116" i="35"/>
  <c r="B118" i="35"/>
  <c r="B119" i="35"/>
  <c r="B117" i="35"/>
  <c r="C84" i="35"/>
  <c r="C94" i="35"/>
  <c r="C102" i="35"/>
  <c r="C103" i="35"/>
  <c r="C99" i="35"/>
  <c r="C104" i="35"/>
  <c r="C105" i="35"/>
  <c r="C107" i="35"/>
  <c r="C109" i="35"/>
  <c r="D108" i="35"/>
  <c r="D84" i="35"/>
  <c r="D94" i="35"/>
  <c r="D102" i="35"/>
  <c r="D103" i="35"/>
  <c r="D99" i="35"/>
  <c r="D104" i="35"/>
  <c r="D105" i="35"/>
  <c r="D107" i="35"/>
  <c r="D109" i="35"/>
  <c r="E108" i="35"/>
  <c r="E84" i="35"/>
  <c r="E94" i="35"/>
  <c r="E102" i="35"/>
  <c r="E103" i="35"/>
  <c r="E99" i="35"/>
  <c r="E104" i="35"/>
  <c r="E105" i="35"/>
  <c r="E107" i="35"/>
  <c r="E109" i="35"/>
  <c r="F108" i="35"/>
  <c r="F84" i="35"/>
  <c r="F94" i="35"/>
  <c r="F102" i="35"/>
  <c r="F103" i="35"/>
  <c r="F99" i="35"/>
  <c r="F104" i="35"/>
  <c r="F105" i="35"/>
  <c r="F107" i="35"/>
  <c r="F109" i="35"/>
  <c r="G108" i="35"/>
  <c r="G84" i="35"/>
  <c r="G94" i="35"/>
  <c r="G102" i="35"/>
  <c r="G103" i="35"/>
  <c r="G99" i="35"/>
  <c r="G104" i="35"/>
  <c r="G105" i="35"/>
  <c r="G107" i="35"/>
  <c r="G109" i="35"/>
  <c r="H108" i="35"/>
  <c r="H84" i="35"/>
  <c r="H99" i="35"/>
  <c r="H104" i="35"/>
  <c r="H105" i="35"/>
  <c r="H107" i="35"/>
  <c r="H109" i="35"/>
  <c r="I108" i="35"/>
  <c r="I84" i="35"/>
  <c r="I99" i="35"/>
  <c r="I104" i="35"/>
  <c r="I105" i="35"/>
  <c r="I107" i="35"/>
  <c r="I109" i="35"/>
  <c r="J108" i="35"/>
  <c r="J84" i="35"/>
  <c r="J99" i="35"/>
  <c r="J104" i="35"/>
  <c r="J105" i="35"/>
  <c r="J107" i="35"/>
  <c r="J109" i="35"/>
  <c r="K108" i="35"/>
  <c r="K84" i="35"/>
  <c r="K99" i="35"/>
  <c r="K104" i="35"/>
  <c r="K105" i="35"/>
  <c r="K107" i="35"/>
  <c r="K109" i="35"/>
  <c r="L108" i="35"/>
  <c r="L84" i="35"/>
  <c r="L99" i="35"/>
  <c r="L104" i="35"/>
  <c r="L105" i="35"/>
  <c r="L107" i="35"/>
  <c r="L109" i="35"/>
  <c r="M108" i="35"/>
  <c r="M84" i="35"/>
  <c r="M99" i="35"/>
  <c r="M104" i="35"/>
  <c r="M105" i="35"/>
  <c r="M107" i="35"/>
  <c r="M109" i="35"/>
  <c r="N108" i="35"/>
  <c r="N84" i="35"/>
  <c r="N99" i="35"/>
  <c r="N104" i="35"/>
  <c r="N105" i="35"/>
  <c r="N107" i="35"/>
  <c r="N109" i="35"/>
  <c r="O108" i="35"/>
  <c r="O84" i="35"/>
  <c r="O99" i="35"/>
  <c r="O104" i="35"/>
  <c r="O105" i="35"/>
  <c r="O107" i="35"/>
  <c r="O109" i="35"/>
  <c r="P108" i="35"/>
  <c r="P84" i="35"/>
  <c r="P99" i="35"/>
  <c r="P104" i="35"/>
  <c r="P105" i="35"/>
  <c r="P107" i="35"/>
  <c r="P109" i="35"/>
  <c r="Q108" i="35"/>
  <c r="Q84" i="35"/>
  <c r="Q99" i="35"/>
  <c r="Q104" i="35"/>
  <c r="Q105" i="35"/>
  <c r="Q107" i="35"/>
  <c r="Q109" i="35"/>
  <c r="R108" i="35"/>
  <c r="R84" i="35"/>
  <c r="R99" i="35"/>
  <c r="R104" i="35"/>
  <c r="R105" i="35"/>
  <c r="R107" i="35"/>
  <c r="R109" i="35"/>
  <c r="S108" i="35"/>
  <c r="S84" i="35"/>
  <c r="S99" i="35"/>
  <c r="S104" i="35"/>
  <c r="S105" i="35"/>
  <c r="S107" i="35"/>
  <c r="S109" i="35"/>
  <c r="T108" i="35"/>
  <c r="T84" i="35"/>
  <c r="T99" i="35"/>
  <c r="T104" i="35"/>
  <c r="T105" i="35"/>
  <c r="T107" i="35"/>
  <c r="T109" i="35"/>
  <c r="U108" i="35"/>
  <c r="U84" i="35"/>
  <c r="U99" i="35"/>
  <c r="U104" i="35"/>
  <c r="U105" i="35"/>
  <c r="U107" i="35"/>
  <c r="U109" i="35"/>
  <c r="V108" i="35"/>
  <c r="V84" i="35"/>
  <c r="V99" i="35"/>
  <c r="V104" i="35"/>
  <c r="V105" i="35"/>
  <c r="V107" i="35"/>
  <c r="V109" i="35"/>
  <c r="W108" i="35"/>
  <c r="W84" i="35"/>
  <c r="W99" i="35"/>
  <c r="W104" i="35"/>
  <c r="W105" i="35"/>
  <c r="W107" i="35"/>
  <c r="W109" i="35"/>
  <c r="X108" i="35"/>
  <c r="X84" i="35"/>
  <c r="X99" i="35"/>
  <c r="X104" i="35"/>
  <c r="X105" i="35"/>
  <c r="X107" i="35"/>
  <c r="X109" i="35"/>
  <c r="Y108" i="35"/>
  <c r="Y84" i="35"/>
  <c r="Y99" i="35"/>
  <c r="Y104" i="35"/>
  <c r="Y105" i="35"/>
  <c r="Y107" i="35"/>
  <c r="Y109" i="35"/>
  <c r="Z108" i="35"/>
  <c r="Z84" i="35"/>
  <c r="Z99" i="35"/>
  <c r="Z104" i="35"/>
  <c r="Z105" i="35"/>
  <c r="Z107" i="35"/>
  <c r="Z109" i="35"/>
  <c r="AA108" i="35"/>
  <c r="AA84" i="35"/>
  <c r="AA99" i="35"/>
  <c r="AA104" i="35"/>
  <c r="AA105" i="35"/>
  <c r="AA107" i="35"/>
  <c r="AA109" i="35"/>
  <c r="AB108" i="35"/>
  <c r="AB84" i="35"/>
  <c r="AB99" i="35"/>
  <c r="AB104" i="35"/>
  <c r="AB105" i="35"/>
  <c r="AB107" i="35"/>
  <c r="AB109" i="35"/>
  <c r="AC108" i="35"/>
  <c r="AC84" i="35"/>
  <c r="AC99" i="35"/>
  <c r="AC104" i="35"/>
  <c r="AC105" i="35"/>
  <c r="AC107" i="35"/>
  <c r="AC109" i="35"/>
  <c r="AD108" i="35"/>
  <c r="AD84" i="35"/>
  <c r="AD99" i="35"/>
  <c r="AD104" i="35"/>
  <c r="AD105" i="35"/>
  <c r="AD107" i="35"/>
  <c r="AD109" i="35"/>
  <c r="AE108" i="35"/>
  <c r="AE84" i="35"/>
  <c r="AE99" i="35"/>
  <c r="AE104" i="35"/>
  <c r="AE105" i="35"/>
  <c r="AE107" i="35"/>
  <c r="AE109" i="35"/>
  <c r="AF108" i="35"/>
  <c r="AF84" i="35"/>
  <c r="AF99" i="35"/>
  <c r="AF104" i="35"/>
  <c r="AF105" i="35"/>
  <c r="AF107" i="35"/>
  <c r="AF109" i="35"/>
  <c r="AF110" i="35"/>
  <c r="AE110" i="35"/>
  <c r="AD110" i="35"/>
  <c r="AC110" i="35"/>
  <c r="AB110" i="35"/>
  <c r="AA110" i="35"/>
  <c r="Z110" i="35"/>
  <c r="Y110" i="35"/>
  <c r="X110" i="35"/>
  <c r="W110" i="35"/>
  <c r="V110" i="35"/>
  <c r="U110" i="35"/>
  <c r="T110" i="35"/>
  <c r="S110" i="35"/>
  <c r="R110" i="35"/>
  <c r="Q110" i="35"/>
  <c r="P110" i="35"/>
  <c r="O110" i="35"/>
  <c r="N110" i="35"/>
  <c r="M110" i="35"/>
  <c r="L110" i="35"/>
  <c r="K110" i="35"/>
  <c r="J110" i="35"/>
  <c r="I110" i="35"/>
  <c r="H110" i="35"/>
  <c r="G110" i="35"/>
  <c r="F110" i="35"/>
  <c r="E110" i="35"/>
  <c r="D110" i="35"/>
  <c r="C110" i="35"/>
  <c r="B84" i="35"/>
  <c r="B90" i="35"/>
  <c r="B91" i="35"/>
  <c r="B92" i="35"/>
  <c r="B93" i="35"/>
  <c r="B94" i="35"/>
  <c r="B102" i="35"/>
  <c r="B103" i="35"/>
  <c r="B99" i="35"/>
  <c r="B104" i="35"/>
  <c r="B105" i="35"/>
  <c r="B107" i="35"/>
  <c r="B98" i="35"/>
  <c r="B97" i="35"/>
  <c r="A93" i="35"/>
  <c r="A92" i="35"/>
  <c r="A91" i="35"/>
  <c r="A90" i="35"/>
  <c r="B83" i="35"/>
  <c r="B82" i="35"/>
  <c r="B81" i="35"/>
  <c r="B80" i="35"/>
  <c r="B79" i="35"/>
  <c r="B78" i="35"/>
  <c r="B77" i="35"/>
  <c r="B76" i="35"/>
  <c r="B75" i="35"/>
  <c r="B74" i="35"/>
  <c r="B73" i="35"/>
  <c r="B72" i="35"/>
  <c r="B71" i="35"/>
  <c r="B70" i="35"/>
  <c r="B69" i="35"/>
  <c r="B68" i="35"/>
  <c r="B66" i="35"/>
  <c r="B65" i="35"/>
  <c r="B64" i="35"/>
  <c r="B63" i="35"/>
  <c r="B62" i="35"/>
  <c r="B61" i="35"/>
  <c r="B60" i="35"/>
  <c r="B59" i="35"/>
  <c r="B58" i="35"/>
  <c r="B57" i="35"/>
  <c r="B56" i="35"/>
  <c r="B55" i="35"/>
  <c r="B54" i="35"/>
  <c r="B53" i="35"/>
  <c r="B52" i="35"/>
  <c r="B51" i="35"/>
  <c r="B50" i="35"/>
  <c r="AF42" i="35"/>
  <c r="AE42" i="35"/>
  <c r="AD42" i="35"/>
  <c r="AC42" i="35"/>
  <c r="AB42" i="35"/>
  <c r="AA42" i="35"/>
  <c r="Z42" i="35"/>
  <c r="Y42" i="35"/>
  <c r="X42" i="35"/>
  <c r="W42" i="35"/>
  <c r="V42" i="35"/>
  <c r="U42" i="35"/>
  <c r="T42" i="35"/>
  <c r="S42" i="35"/>
  <c r="R42" i="35"/>
  <c r="Q42" i="35"/>
  <c r="P42" i="35"/>
  <c r="O42" i="35"/>
  <c r="N42" i="35"/>
  <c r="M42" i="35"/>
  <c r="L42" i="35"/>
  <c r="K42" i="35"/>
  <c r="J42" i="35"/>
  <c r="I42" i="35"/>
  <c r="H42" i="35"/>
  <c r="G42" i="35"/>
  <c r="F42" i="35"/>
  <c r="E42" i="35"/>
  <c r="D42" i="35"/>
  <c r="C42" i="35"/>
  <c r="B42" i="35"/>
  <c r="B41" i="35"/>
  <c r="B40" i="35"/>
  <c r="B39" i="35"/>
  <c r="B38" i="35"/>
  <c r="B37" i="35"/>
  <c r="B36" i="35"/>
  <c r="B35" i="35"/>
  <c r="B34" i="35"/>
  <c r="B33" i="35"/>
  <c r="B32" i="35"/>
  <c r="B31" i="35"/>
  <c r="B30" i="35"/>
  <c r="B29" i="35"/>
  <c r="B28" i="35"/>
  <c r="B27" i="35"/>
  <c r="B26" i="35"/>
  <c r="B24" i="35"/>
  <c r="B23" i="35"/>
  <c r="B22" i="35"/>
  <c r="B21" i="35"/>
  <c r="B20" i="35"/>
  <c r="B19" i="35"/>
  <c r="B18" i="35"/>
  <c r="B17" i="35"/>
  <c r="B16" i="35"/>
  <c r="B15" i="35"/>
  <c r="B14" i="35"/>
  <c r="B13" i="35"/>
  <c r="B12" i="35"/>
  <c r="B11" i="35"/>
  <c r="B10" i="35"/>
  <c r="B9" i="35"/>
  <c r="B8" i="35"/>
  <c r="K97" i="2"/>
  <c r="K92" i="2"/>
  <c r="K84" i="2"/>
  <c r="K76" i="2"/>
  <c r="K103" i="2"/>
  <c r="H133" i="15"/>
  <c r="H137" i="15"/>
  <c r="G133" i="15"/>
  <c r="G137" i="15"/>
  <c r="F133" i="15"/>
  <c r="F137" i="15"/>
  <c r="E133" i="15"/>
  <c r="E137" i="15"/>
  <c r="D133" i="15"/>
  <c r="D137" i="15"/>
  <c r="C137" i="15"/>
  <c r="C135" i="15"/>
  <c r="H134" i="15"/>
  <c r="G134" i="15"/>
  <c r="F134" i="15"/>
  <c r="E134" i="15"/>
  <c r="D134" i="15"/>
  <c r="C134" i="15"/>
  <c r="C133" i="15"/>
  <c r="H132" i="15"/>
  <c r="G132" i="15"/>
  <c r="F132" i="15"/>
  <c r="E132" i="15"/>
  <c r="D132" i="15"/>
  <c r="C132" i="15"/>
  <c r="H131" i="15"/>
  <c r="G131" i="15"/>
  <c r="F131" i="15"/>
  <c r="E131" i="15"/>
  <c r="D131" i="15"/>
  <c r="C131" i="15"/>
  <c r="F113" i="15"/>
  <c r="F114" i="15"/>
  <c r="F115" i="15"/>
  <c r="F116" i="15"/>
  <c r="F117" i="15"/>
  <c r="F118" i="15"/>
  <c r="F108" i="15"/>
  <c r="F109" i="15"/>
  <c r="F110" i="15"/>
  <c r="F111" i="15"/>
  <c r="F105" i="15"/>
  <c r="F106" i="15"/>
  <c r="F101" i="15"/>
  <c r="D97" i="15"/>
  <c r="E97" i="15"/>
  <c r="F97" i="15"/>
  <c r="D92" i="15"/>
  <c r="E92" i="15"/>
  <c r="F92" i="15"/>
  <c r="D84" i="15"/>
  <c r="E84" i="15"/>
  <c r="F84" i="15"/>
  <c r="D76" i="15"/>
  <c r="E76" i="15"/>
  <c r="F76" i="15"/>
  <c r="F103" i="15"/>
  <c r="F72" i="15"/>
  <c r="F73" i="15"/>
  <c r="F74" i="15"/>
  <c r="F69" i="15"/>
  <c r="F68" i="15"/>
  <c r="D62" i="15"/>
  <c r="E62" i="15"/>
  <c r="F62" i="15"/>
  <c r="D59" i="15"/>
  <c r="E59" i="15"/>
  <c r="F59" i="15"/>
  <c r="F70" i="15"/>
  <c r="F56" i="15"/>
  <c r="F53" i="15"/>
  <c r="F50" i="15"/>
  <c r="F48" i="15"/>
  <c r="F46" i="15"/>
  <c r="F44" i="15"/>
  <c r="F55" i="15"/>
  <c r="F57" i="15"/>
  <c r="D38" i="15"/>
  <c r="D37" i="15"/>
  <c r="E38" i="15"/>
  <c r="E37" i="15"/>
  <c r="F37" i="15"/>
  <c r="D33" i="15"/>
  <c r="D32" i="15"/>
  <c r="E33" i="15"/>
  <c r="E32" i="15"/>
  <c r="F32" i="15"/>
  <c r="D24" i="15"/>
  <c r="E24" i="15"/>
  <c r="F24" i="15"/>
  <c r="F23" i="15"/>
  <c r="F22" i="15"/>
  <c r="F21" i="15"/>
  <c r="D17" i="15"/>
  <c r="E17" i="15"/>
  <c r="F17" i="15"/>
  <c r="F42" i="15"/>
  <c r="F14" i="15"/>
  <c r="F15" i="15"/>
  <c r="F9" i="15"/>
  <c r="F10" i="15"/>
  <c r="F11" i="15"/>
  <c r="F12" i="15"/>
  <c r="F119" i="15"/>
  <c r="K122" i="15"/>
  <c r="O122" i="15"/>
  <c r="N122" i="15"/>
  <c r="M122" i="15"/>
  <c r="L122" i="15"/>
  <c r="P121" i="15"/>
  <c r="P120" i="15"/>
  <c r="K118" i="15"/>
  <c r="K111" i="15"/>
  <c r="K106" i="15"/>
  <c r="K97" i="15"/>
  <c r="K92" i="15"/>
  <c r="K84" i="15"/>
  <c r="K76" i="15"/>
  <c r="K103" i="15"/>
  <c r="K74" i="15"/>
  <c r="K62" i="15"/>
  <c r="K59" i="15"/>
  <c r="K70" i="15"/>
  <c r="K57" i="15"/>
  <c r="K38" i="15"/>
  <c r="K37" i="15"/>
  <c r="K33" i="15"/>
  <c r="K32" i="15"/>
  <c r="K24" i="15"/>
  <c r="K17" i="15"/>
  <c r="K42" i="15"/>
  <c r="K15" i="15"/>
  <c r="K12" i="15"/>
  <c r="K119" i="15"/>
  <c r="L118" i="15"/>
  <c r="L111" i="15"/>
  <c r="L106" i="15"/>
  <c r="L97" i="15"/>
  <c r="L92" i="15"/>
  <c r="L84" i="15"/>
  <c r="L76" i="15"/>
  <c r="L103" i="15"/>
  <c r="L74" i="15"/>
  <c r="L62" i="15"/>
  <c r="L59" i="15"/>
  <c r="L70" i="15"/>
  <c r="L57" i="15"/>
  <c r="L38" i="15"/>
  <c r="L37" i="15"/>
  <c r="L33" i="15"/>
  <c r="L32" i="15"/>
  <c r="L24" i="15"/>
  <c r="L17" i="15"/>
  <c r="L42" i="15"/>
  <c r="L15" i="15"/>
  <c r="L12" i="15"/>
  <c r="L119" i="15"/>
  <c r="M118" i="15"/>
  <c r="M111" i="15"/>
  <c r="M106" i="15"/>
  <c r="M97" i="15"/>
  <c r="M92" i="15"/>
  <c r="M84" i="15"/>
  <c r="M76" i="15"/>
  <c r="M103" i="15"/>
  <c r="M74" i="15"/>
  <c r="M62" i="15"/>
  <c r="M59" i="15"/>
  <c r="M70" i="15"/>
  <c r="M57" i="15"/>
  <c r="M38" i="15"/>
  <c r="M37" i="15"/>
  <c r="M33" i="15"/>
  <c r="M32" i="15"/>
  <c r="M24" i="15"/>
  <c r="M17" i="15"/>
  <c r="M42" i="15"/>
  <c r="M15" i="15"/>
  <c r="M12" i="15"/>
  <c r="M119" i="15"/>
  <c r="N118" i="15"/>
  <c r="N111" i="15"/>
  <c r="N106" i="15"/>
  <c r="N97" i="15"/>
  <c r="N92" i="15"/>
  <c r="N84" i="15"/>
  <c r="N76" i="15"/>
  <c r="N103" i="15"/>
  <c r="N74" i="15"/>
  <c r="N62" i="15"/>
  <c r="N59" i="15"/>
  <c r="N70" i="15"/>
  <c r="N57" i="15"/>
  <c r="N38" i="15"/>
  <c r="N37" i="15"/>
  <c r="N33" i="15"/>
  <c r="N32" i="15"/>
  <c r="N24" i="15"/>
  <c r="N17" i="15"/>
  <c r="N42" i="15"/>
  <c r="N15" i="15"/>
  <c r="N12" i="15"/>
  <c r="N119" i="15"/>
  <c r="O118" i="15"/>
  <c r="O111" i="15"/>
  <c r="O106" i="15"/>
  <c r="O97" i="15"/>
  <c r="O92" i="15"/>
  <c r="O84" i="15"/>
  <c r="O76" i="15"/>
  <c r="O103" i="15"/>
  <c r="O74" i="15"/>
  <c r="O62" i="15"/>
  <c r="O59" i="15"/>
  <c r="O70" i="15"/>
  <c r="O57" i="15"/>
  <c r="O38" i="15"/>
  <c r="O37" i="15"/>
  <c r="O33" i="15"/>
  <c r="O32" i="15"/>
  <c r="O24" i="15"/>
  <c r="O17" i="15"/>
  <c r="O42" i="15"/>
  <c r="O15" i="15"/>
  <c r="O12" i="15"/>
  <c r="O119" i="15"/>
  <c r="P119" i="15"/>
  <c r="I113" i="15"/>
  <c r="I114" i="15"/>
  <c r="I115" i="15"/>
  <c r="I116" i="15"/>
  <c r="I117" i="15"/>
  <c r="I118" i="15"/>
  <c r="I108" i="15"/>
  <c r="I109" i="15"/>
  <c r="I110" i="15"/>
  <c r="I111" i="15"/>
  <c r="I105" i="15"/>
  <c r="I106" i="15"/>
  <c r="I101" i="15"/>
  <c r="G97" i="15"/>
  <c r="H97" i="15"/>
  <c r="I97" i="15"/>
  <c r="G92" i="15"/>
  <c r="H92" i="15"/>
  <c r="I92" i="15"/>
  <c r="G84" i="15"/>
  <c r="H84" i="15"/>
  <c r="I84" i="15"/>
  <c r="G76" i="15"/>
  <c r="H76" i="15"/>
  <c r="I76" i="15"/>
  <c r="I103" i="15"/>
  <c r="I72" i="15"/>
  <c r="I73" i="15"/>
  <c r="I74" i="15"/>
  <c r="I69" i="15"/>
  <c r="I68" i="15"/>
  <c r="G62" i="15"/>
  <c r="H62" i="15"/>
  <c r="I62" i="15"/>
  <c r="I70" i="15"/>
  <c r="I56" i="15"/>
  <c r="I53" i="15"/>
  <c r="I50" i="15"/>
  <c r="I48" i="15"/>
  <c r="I46" i="15"/>
  <c r="I44" i="15"/>
  <c r="I55" i="15"/>
  <c r="I57" i="15"/>
  <c r="G38" i="15"/>
  <c r="G37" i="15"/>
  <c r="H38" i="15"/>
  <c r="H37" i="15"/>
  <c r="I37" i="15"/>
  <c r="G33" i="15"/>
  <c r="G32" i="15"/>
  <c r="H33" i="15"/>
  <c r="H32" i="15"/>
  <c r="I32" i="15"/>
  <c r="G24" i="15"/>
  <c r="H24" i="15"/>
  <c r="I24" i="15"/>
  <c r="I23" i="15"/>
  <c r="I22" i="15"/>
  <c r="I21" i="15"/>
  <c r="G17" i="15"/>
  <c r="H17" i="15"/>
  <c r="I17" i="15"/>
  <c r="I42" i="15"/>
  <c r="I14" i="15"/>
  <c r="I15" i="15"/>
  <c r="I9" i="15"/>
  <c r="I10" i="15"/>
  <c r="I11" i="15"/>
  <c r="I12" i="15"/>
  <c r="I119" i="15"/>
  <c r="C118" i="15"/>
  <c r="P118" i="15"/>
  <c r="C117" i="15"/>
  <c r="C116" i="15"/>
  <c r="C115" i="15"/>
  <c r="C114" i="15"/>
  <c r="P114" i="15"/>
  <c r="C113" i="15"/>
  <c r="P113" i="15"/>
  <c r="C111" i="15"/>
  <c r="P111" i="15"/>
  <c r="C110" i="15"/>
  <c r="C109" i="15"/>
  <c r="C108" i="15"/>
  <c r="P108" i="15"/>
  <c r="C106" i="15"/>
  <c r="P106" i="15"/>
  <c r="C105" i="15"/>
  <c r="P105" i="15"/>
  <c r="P103" i="15"/>
  <c r="C101" i="15"/>
  <c r="I100" i="15"/>
  <c r="F100" i="15"/>
  <c r="C100" i="15"/>
  <c r="I99" i="15"/>
  <c r="F99" i="15"/>
  <c r="C99" i="15"/>
  <c r="I98" i="15"/>
  <c r="F98" i="15"/>
  <c r="C98" i="15"/>
  <c r="C97" i="15"/>
  <c r="P97" i="15"/>
  <c r="F96" i="15"/>
  <c r="I96" i="15"/>
  <c r="C96" i="15"/>
  <c r="P96" i="15"/>
  <c r="F95" i="15"/>
  <c r="I95" i="15"/>
  <c r="C95" i="15"/>
  <c r="P95" i="15"/>
  <c r="F94" i="15"/>
  <c r="I94" i="15"/>
  <c r="C94" i="15"/>
  <c r="P94" i="15"/>
  <c r="F93" i="15"/>
  <c r="I93" i="15"/>
  <c r="C93" i="15"/>
  <c r="P93" i="15"/>
  <c r="C92" i="15"/>
  <c r="P92" i="15"/>
  <c r="F91" i="15"/>
  <c r="I91" i="15"/>
  <c r="C91" i="15"/>
  <c r="P91" i="15"/>
  <c r="F90" i="15"/>
  <c r="I90" i="15"/>
  <c r="C90" i="15"/>
  <c r="P90" i="15"/>
  <c r="F89" i="15"/>
  <c r="I89" i="15"/>
  <c r="C89" i="15"/>
  <c r="P89" i="15"/>
  <c r="F88" i="15"/>
  <c r="I88" i="15"/>
  <c r="C88" i="15"/>
  <c r="P88" i="15"/>
  <c r="F87" i="15"/>
  <c r="I87" i="15"/>
  <c r="C87" i="15"/>
  <c r="P87" i="15"/>
  <c r="F86" i="15"/>
  <c r="I86" i="15"/>
  <c r="C86" i="15"/>
  <c r="P86" i="15"/>
  <c r="F85" i="15"/>
  <c r="I85" i="15"/>
  <c r="C85" i="15"/>
  <c r="P85" i="15"/>
  <c r="C84" i="15"/>
  <c r="P84" i="15"/>
  <c r="F83" i="15"/>
  <c r="I83" i="15"/>
  <c r="C83" i="15"/>
  <c r="P83" i="15"/>
  <c r="F82" i="15"/>
  <c r="I82" i="15"/>
  <c r="C82" i="15"/>
  <c r="P82" i="15"/>
  <c r="F81" i="15"/>
  <c r="I81" i="15"/>
  <c r="C81" i="15"/>
  <c r="P81" i="15"/>
  <c r="F80" i="15"/>
  <c r="I80" i="15"/>
  <c r="C80" i="15"/>
  <c r="P80" i="15"/>
  <c r="F79" i="15"/>
  <c r="I79" i="15"/>
  <c r="C79" i="15"/>
  <c r="P79" i="15"/>
  <c r="F78" i="15"/>
  <c r="I78" i="15"/>
  <c r="C78" i="15"/>
  <c r="P78" i="15"/>
  <c r="F77" i="15"/>
  <c r="I77" i="15"/>
  <c r="C77" i="15"/>
  <c r="P77" i="15"/>
  <c r="C76" i="15"/>
  <c r="P76" i="15"/>
  <c r="P75" i="15"/>
  <c r="C74" i="15"/>
  <c r="P74" i="15"/>
  <c r="C73" i="15"/>
  <c r="P73" i="15"/>
  <c r="C72" i="15"/>
  <c r="P72" i="15"/>
  <c r="P71" i="15"/>
  <c r="C70" i="15"/>
  <c r="P70" i="15"/>
  <c r="C69" i="15"/>
  <c r="P69" i="15"/>
  <c r="C68" i="15"/>
  <c r="P68" i="15"/>
  <c r="F67" i="15"/>
  <c r="I67" i="15"/>
  <c r="C67" i="15"/>
  <c r="P67" i="15"/>
  <c r="F66" i="15"/>
  <c r="I66" i="15"/>
  <c r="C66" i="15"/>
  <c r="P66" i="15"/>
  <c r="F65" i="15"/>
  <c r="I65" i="15"/>
  <c r="C65" i="15"/>
  <c r="P65" i="15"/>
  <c r="F64" i="15"/>
  <c r="I64" i="15"/>
  <c r="C64" i="15"/>
  <c r="P64" i="15"/>
  <c r="F63" i="15"/>
  <c r="I63" i="15"/>
  <c r="C63" i="15"/>
  <c r="P63" i="15"/>
  <c r="C62" i="15"/>
  <c r="P62" i="15"/>
  <c r="F61" i="15"/>
  <c r="I61" i="15"/>
  <c r="C61" i="15"/>
  <c r="P61" i="15"/>
  <c r="F60" i="15"/>
  <c r="I60" i="15"/>
  <c r="C60" i="15"/>
  <c r="P60" i="15"/>
  <c r="C59" i="15"/>
  <c r="P59" i="15"/>
  <c r="H59" i="15"/>
  <c r="G59" i="15"/>
  <c r="P58" i="15"/>
  <c r="C57" i="15"/>
  <c r="P57" i="15"/>
  <c r="C56" i="15"/>
  <c r="P56" i="15"/>
  <c r="C55" i="15"/>
  <c r="P55" i="15"/>
  <c r="F54" i="15"/>
  <c r="I54" i="15"/>
  <c r="C54" i="15"/>
  <c r="P54" i="15"/>
  <c r="C53" i="15"/>
  <c r="P53" i="15"/>
  <c r="F52" i="15"/>
  <c r="I52" i="15"/>
  <c r="C52" i="15"/>
  <c r="P52" i="15"/>
  <c r="F51" i="15"/>
  <c r="I51" i="15"/>
  <c r="C51" i="15"/>
  <c r="P51" i="15"/>
  <c r="C50" i="15"/>
  <c r="P50" i="15"/>
  <c r="F49" i="15"/>
  <c r="I49" i="15"/>
  <c r="C49" i="15"/>
  <c r="P49" i="15"/>
  <c r="C48" i="15"/>
  <c r="P48" i="15"/>
  <c r="F47" i="15"/>
  <c r="I47" i="15"/>
  <c r="C47" i="15"/>
  <c r="P47" i="15"/>
  <c r="C46" i="15"/>
  <c r="P46" i="15"/>
  <c r="I45" i="15"/>
  <c r="F45" i="15"/>
  <c r="C45" i="15"/>
  <c r="C44" i="15"/>
  <c r="P44" i="15"/>
  <c r="P43" i="15"/>
  <c r="C42" i="15"/>
  <c r="P42" i="15"/>
  <c r="F41" i="15"/>
  <c r="I41" i="15"/>
  <c r="C41" i="15"/>
  <c r="P41" i="15"/>
  <c r="F40" i="15"/>
  <c r="I40" i="15"/>
  <c r="C40" i="15"/>
  <c r="P40" i="15"/>
  <c r="F39" i="15"/>
  <c r="I39" i="15"/>
  <c r="C39" i="15"/>
  <c r="P39" i="15"/>
  <c r="F38" i="15"/>
  <c r="I38" i="15"/>
  <c r="C38" i="15"/>
  <c r="P38" i="15"/>
  <c r="C37" i="15"/>
  <c r="P37" i="15"/>
  <c r="F36" i="15"/>
  <c r="I36" i="15"/>
  <c r="C36" i="15"/>
  <c r="P36" i="15"/>
  <c r="F35" i="15"/>
  <c r="I35" i="15"/>
  <c r="C35" i="15"/>
  <c r="P35" i="15"/>
  <c r="F34" i="15"/>
  <c r="I34" i="15"/>
  <c r="C34" i="15"/>
  <c r="P34" i="15"/>
  <c r="F33" i="15"/>
  <c r="I33" i="15"/>
  <c r="C33" i="15"/>
  <c r="P33" i="15"/>
  <c r="C32" i="15"/>
  <c r="P32" i="15"/>
  <c r="F31" i="15"/>
  <c r="I31" i="15"/>
  <c r="C31" i="15"/>
  <c r="P31" i="15"/>
  <c r="F30" i="15"/>
  <c r="I30" i="15"/>
  <c r="C30" i="15"/>
  <c r="P30" i="15"/>
  <c r="F29" i="15"/>
  <c r="I29" i="15"/>
  <c r="C29" i="15"/>
  <c r="P29" i="15"/>
  <c r="F28" i="15"/>
  <c r="I28" i="15"/>
  <c r="C28" i="15"/>
  <c r="P28" i="15"/>
  <c r="F27" i="15"/>
  <c r="I27" i="15"/>
  <c r="C27" i="15"/>
  <c r="P27" i="15"/>
  <c r="F26" i="15"/>
  <c r="I26" i="15"/>
  <c r="C26" i="15"/>
  <c r="P26" i="15"/>
  <c r="F25" i="15"/>
  <c r="I25" i="15"/>
  <c r="C25" i="15"/>
  <c r="P25" i="15"/>
  <c r="C24" i="15"/>
  <c r="P24" i="15"/>
  <c r="C23" i="15"/>
  <c r="P23" i="15"/>
  <c r="C22" i="15"/>
  <c r="P22" i="15"/>
  <c r="C21" i="15"/>
  <c r="P21" i="15"/>
  <c r="F20" i="15"/>
  <c r="I20" i="15"/>
  <c r="C20" i="15"/>
  <c r="P20" i="15"/>
  <c r="F19" i="15"/>
  <c r="I19" i="15"/>
  <c r="C19" i="15"/>
  <c r="P19" i="15"/>
  <c r="F18" i="15"/>
  <c r="I18" i="15"/>
  <c r="C18" i="15"/>
  <c r="P18" i="15"/>
  <c r="C17" i="15"/>
  <c r="P17" i="15"/>
  <c r="P16" i="15"/>
  <c r="C15" i="15"/>
  <c r="P15" i="15"/>
  <c r="C14" i="15"/>
  <c r="P14" i="15"/>
  <c r="P13" i="15"/>
  <c r="C12" i="15"/>
  <c r="P12" i="15"/>
  <c r="C11" i="15"/>
  <c r="P11" i="15"/>
  <c r="C10" i="15"/>
  <c r="P10" i="15"/>
  <c r="C9" i="15"/>
  <c r="P9" i="15"/>
  <c r="H133" i="14"/>
  <c r="H137" i="14"/>
  <c r="G133" i="14"/>
  <c r="G137" i="14"/>
  <c r="F133" i="14"/>
  <c r="F137" i="14"/>
  <c r="E133" i="14"/>
  <c r="E137" i="14"/>
  <c r="D133" i="14"/>
  <c r="D137" i="14"/>
  <c r="C137" i="14"/>
  <c r="C135" i="14"/>
  <c r="H134" i="14"/>
  <c r="G134" i="14"/>
  <c r="F134" i="14"/>
  <c r="E134" i="14"/>
  <c r="D134" i="14"/>
  <c r="C134" i="14"/>
  <c r="C133" i="14"/>
  <c r="H132" i="14"/>
  <c r="G132" i="14"/>
  <c r="F132" i="14"/>
  <c r="E132" i="14"/>
  <c r="D132" i="14"/>
  <c r="C132" i="14"/>
  <c r="H131" i="14"/>
  <c r="G131" i="14"/>
  <c r="F131" i="14"/>
  <c r="E131" i="14"/>
  <c r="D131" i="14"/>
  <c r="C131" i="14"/>
  <c r="F113" i="14"/>
  <c r="F114" i="14"/>
  <c r="F115" i="14"/>
  <c r="F116" i="14"/>
  <c r="F117" i="14"/>
  <c r="F118" i="14"/>
  <c r="F108" i="14"/>
  <c r="F109" i="14"/>
  <c r="F110" i="14"/>
  <c r="F111" i="14"/>
  <c r="F105" i="14"/>
  <c r="F106" i="14"/>
  <c r="F101" i="14"/>
  <c r="D97" i="14"/>
  <c r="E97" i="14"/>
  <c r="F97" i="14"/>
  <c r="D92" i="14"/>
  <c r="E92" i="14"/>
  <c r="F92" i="14"/>
  <c r="D84" i="14"/>
  <c r="E84" i="14"/>
  <c r="F84" i="14"/>
  <c r="D76" i="14"/>
  <c r="E76" i="14"/>
  <c r="F76" i="14"/>
  <c r="F103" i="14"/>
  <c r="F72" i="14"/>
  <c r="F73" i="14"/>
  <c r="F74" i="14"/>
  <c r="F69" i="14"/>
  <c r="F68" i="14"/>
  <c r="D62" i="14"/>
  <c r="E62" i="14"/>
  <c r="F62" i="14"/>
  <c r="D59" i="14"/>
  <c r="E59" i="14"/>
  <c r="F59" i="14"/>
  <c r="F70" i="14"/>
  <c r="F56" i="14"/>
  <c r="F53" i="14"/>
  <c r="F50" i="14"/>
  <c r="F48" i="14"/>
  <c r="F46" i="14"/>
  <c r="F44" i="14"/>
  <c r="F55" i="14"/>
  <c r="F57" i="14"/>
  <c r="D38" i="14"/>
  <c r="D37" i="14"/>
  <c r="E38" i="14"/>
  <c r="E37" i="14"/>
  <c r="F37" i="14"/>
  <c r="D33" i="14"/>
  <c r="D32" i="14"/>
  <c r="E33" i="14"/>
  <c r="E32" i="14"/>
  <c r="F32" i="14"/>
  <c r="D24" i="14"/>
  <c r="E24" i="14"/>
  <c r="F24" i="14"/>
  <c r="F23" i="14"/>
  <c r="F22" i="14"/>
  <c r="F21" i="14"/>
  <c r="D17" i="14"/>
  <c r="E17" i="14"/>
  <c r="F17" i="14"/>
  <c r="F42" i="14"/>
  <c r="F14" i="14"/>
  <c r="F15" i="14"/>
  <c r="F9" i="14"/>
  <c r="F10" i="14"/>
  <c r="F11" i="14"/>
  <c r="F12" i="14"/>
  <c r="F119" i="14"/>
  <c r="K122" i="14"/>
  <c r="O122" i="14"/>
  <c r="N122" i="14"/>
  <c r="M122" i="14"/>
  <c r="L122" i="14"/>
  <c r="P121" i="14"/>
  <c r="P120" i="14"/>
  <c r="K118" i="14"/>
  <c r="K111" i="14"/>
  <c r="K106" i="14"/>
  <c r="K97" i="14"/>
  <c r="K92" i="14"/>
  <c r="K84" i="14"/>
  <c r="K76" i="14"/>
  <c r="K103" i="14"/>
  <c r="K74" i="14"/>
  <c r="K62" i="14"/>
  <c r="K59" i="14"/>
  <c r="K70" i="14"/>
  <c r="K57" i="14"/>
  <c r="K38" i="14"/>
  <c r="K37" i="14"/>
  <c r="K33" i="14"/>
  <c r="K32" i="14"/>
  <c r="K24" i="14"/>
  <c r="K17" i="14"/>
  <c r="K42" i="14"/>
  <c r="K15" i="14"/>
  <c r="K12" i="14"/>
  <c r="K119" i="14"/>
  <c r="L118" i="14"/>
  <c r="L111" i="14"/>
  <c r="L106" i="14"/>
  <c r="L97" i="14"/>
  <c r="L92" i="14"/>
  <c r="L84" i="14"/>
  <c r="L76" i="14"/>
  <c r="L103" i="14"/>
  <c r="L74" i="14"/>
  <c r="L62" i="14"/>
  <c r="L59" i="14"/>
  <c r="L70" i="14"/>
  <c r="L57" i="14"/>
  <c r="L38" i="14"/>
  <c r="L37" i="14"/>
  <c r="L33" i="14"/>
  <c r="L32" i="14"/>
  <c r="L24" i="14"/>
  <c r="L17" i="14"/>
  <c r="L42" i="14"/>
  <c r="L15" i="14"/>
  <c r="L12" i="14"/>
  <c r="L119" i="14"/>
  <c r="M118" i="14"/>
  <c r="M111" i="14"/>
  <c r="M106" i="14"/>
  <c r="M97" i="14"/>
  <c r="M92" i="14"/>
  <c r="M84" i="14"/>
  <c r="M76" i="14"/>
  <c r="M103" i="14"/>
  <c r="M74" i="14"/>
  <c r="M62" i="14"/>
  <c r="M59" i="14"/>
  <c r="M70" i="14"/>
  <c r="M57" i="14"/>
  <c r="M38" i="14"/>
  <c r="M37" i="14"/>
  <c r="M33" i="14"/>
  <c r="M32" i="14"/>
  <c r="M24" i="14"/>
  <c r="M17" i="14"/>
  <c r="M42" i="14"/>
  <c r="M15" i="14"/>
  <c r="M12" i="14"/>
  <c r="M119" i="14"/>
  <c r="N118" i="14"/>
  <c r="N111" i="14"/>
  <c r="N106" i="14"/>
  <c r="N97" i="14"/>
  <c r="N92" i="14"/>
  <c r="N84" i="14"/>
  <c r="N76" i="14"/>
  <c r="N103" i="14"/>
  <c r="N74" i="14"/>
  <c r="N62" i="14"/>
  <c r="N59" i="14"/>
  <c r="N70" i="14"/>
  <c r="N57" i="14"/>
  <c r="N38" i="14"/>
  <c r="N37" i="14"/>
  <c r="N33" i="14"/>
  <c r="N32" i="14"/>
  <c r="N24" i="14"/>
  <c r="N17" i="14"/>
  <c r="N42" i="14"/>
  <c r="N15" i="14"/>
  <c r="N12" i="14"/>
  <c r="N119" i="14"/>
  <c r="O118" i="14"/>
  <c r="O111" i="14"/>
  <c r="O106" i="14"/>
  <c r="O97" i="14"/>
  <c r="O92" i="14"/>
  <c r="O84" i="14"/>
  <c r="O76" i="14"/>
  <c r="O103" i="14"/>
  <c r="O74" i="14"/>
  <c r="O62" i="14"/>
  <c r="O59" i="14"/>
  <c r="O70" i="14"/>
  <c r="O57" i="14"/>
  <c r="O38" i="14"/>
  <c r="O37" i="14"/>
  <c r="O33" i="14"/>
  <c r="O32" i="14"/>
  <c r="O24" i="14"/>
  <c r="O17" i="14"/>
  <c r="O42" i="14"/>
  <c r="O15" i="14"/>
  <c r="O12" i="14"/>
  <c r="O119" i="14"/>
  <c r="P119" i="14"/>
  <c r="I113" i="14"/>
  <c r="I114" i="14"/>
  <c r="I115" i="14"/>
  <c r="I116" i="14"/>
  <c r="I117" i="14"/>
  <c r="I118" i="14"/>
  <c r="I108" i="14"/>
  <c r="I109" i="14"/>
  <c r="I110" i="14"/>
  <c r="I111" i="14"/>
  <c r="I105" i="14"/>
  <c r="I106" i="14"/>
  <c r="I101" i="14"/>
  <c r="G97" i="14"/>
  <c r="H97" i="14"/>
  <c r="I97" i="14"/>
  <c r="G92" i="14"/>
  <c r="H92" i="14"/>
  <c r="I92" i="14"/>
  <c r="G84" i="14"/>
  <c r="H84" i="14"/>
  <c r="I84" i="14"/>
  <c r="G76" i="14"/>
  <c r="H76" i="14"/>
  <c r="I76" i="14"/>
  <c r="I103" i="14"/>
  <c r="I72" i="14"/>
  <c r="I73" i="14"/>
  <c r="I74" i="14"/>
  <c r="I69" i="14"/>
  <c r="I68" i="14"/>
  <c r="G62" i="14"/>
  <c r="H62" i="14"/>
  <c r="I62" i="14"/>
  <c r="I70" i="14"/>
  <c r="I56" i="14"/>
  <c r="I53" i="14"/>
  <c r="I50" i="14"/>
  <c r="I48" i="14"/>
  <c r="I46" i="14"/>
  <c r="I44" i="14"/>
  <c r="I55" i="14"/>
  <c r="I57" i="14"/>
  <c r="G38" i="14"/>
  <c r="G37" i="14"/>
  <c r="H38" i="14"/>
  <c r="H37" i="14"/>
  <c r="I37" i="14"/>
  <c r="G33" i="14"/>
  <c r="G32" i="14"/>
  <c r="H33" i="14"/>
  <c r="H32" i="14"/>
  <c r="I32" i="14"/>
  <c r="G24" i="14"/>
  <c r="H24" i="14"/>
  <c r="I24" i="14"/>
  <c r="I23" i="14"/>
  <c r="I22" i="14"/>
  <c r="I21" i="14"/>
  <c r="G17" i="14"/>
  <c r="H17" i="14"/>
  <c r="I17" i="14"/>
  <c r="I42" i="14"/>
  <c r="I14" i="14"/>
  <c r="I15" i="14"/>
  <c r="I9" i="14"/>
  <c r="I10" i="14"/>
  <c r="I11" i="14"/>
  <c r="I12" i="14"/>
  <c r="I119" i="14"/>
  <c r="C118" i="14"/>
  <c r="P118" i="14"/>
  <c r="C117" i="14"/>
  <c r="C116" i="14"/>
  <c r="C115" i="14"/>
  <c r="C114" i="14"/>
  <c r="P114" i="14"/>
  <c r="C113" i="14"/>
  <c r="P113" i="14"/>
  <c r="C111" i="14"/>
  <c r="P111" i="14"/>
  <c r="C110" i="14"/>
  <c r="C109" i="14"/>
  <c r="C108" i="14"/>
  <c r="P108" i="14"/>
  <c r="C106" i="14"/>
  <c r="P106" i="14"/>
  <c r="C105" i="14"/>
  <c r="P105" i="14"/>
  <c r="P103" i="14"/>
  <c r="C101" i="14"/>
  <c r="I100" i="14"/>
  <c r="F100" i="14"/>
  <c r="C100" i="14"/>
  <c r="I99" i="14"/>
  <c r="F99" i="14"/>
  <c r="C99" i="14"/>
  <c r="I98" i="14"/>
  <c r="F98" i="14"/>
  <c r="C98" i="14"/>
  <c r="C97" i="14"/>
  <c r="P97" i="14"/>
  <c r="F96" i="14"/>
  <c r="I96" i="14"/>
  <c r="C96" i="14"/>
  <c r="P96" i="14"/>
  <c r="F95" i="14"/>
  <c r="I95" i="14"/>
  <c r="C95" i="14"/>
  <c r="P95" i="14"/>
  <c r="F94" i="14"/>
  <c r="I94" i="14"/>
  <c r="C94" i="14"/>
  <c r="P94" i="14"/>
  <c r="F93" i="14"/>
  <c r="I93" i="14"/>
  <c r="C93" i="14"/>
  <c r="P93" i="14"/>
  <c r="C92" i="14"/>
  <c r="P92" i="14"/>
  <c r="F91" i="14"/>
  <c r="I91" i="14"/>
  <c r="C91" i="14"/>
  <c r="P91" i="14"/>
  <c r="F90" i="14"/>
  <c r="I90" i="14"/>
  <c r="C90" i="14"/>
  <c r="P90" i="14"/>
  <c r="F89" i="14"/>
  <c r="I89" i="14"/>
  <c r="C89" i="14"/>
  <c r="P89" i="14"/>
  <c r="F88" i="14"/>
  <c r="I88" i="14"/>
  <c r="C88" i="14"/>
  <c r="P88" i="14"/>
  <c r="F87" i="14"/>
  <c r="I87" i="14"/>
  <c r="C87" i="14"/>
  <c r="P87" i="14"/>
  <c r="F86" i="14"/>
  <c r="I86" i="14"/>
  <c r="C86" i="14"/>
  <c r="P86" i="14"/>
  <c r="F85" i="14"/>
  <c r="I85" i="14"/>
  <c r="C85" i="14"/>
  <c r="P85" i="14"/>
  <c r="C84" i="14"/>
  <c r="P84" i="14"/>
  <c r="F83" i="14"/>
  <c r="I83" i="14"/>
  <c r="C83" i="14"/>
  <c r="P83" i="14"/>
  <c r="F82" i="14"/>
  <c r="I82" i="14"/>
  <c r="C82" i="14"/>
  <c r="P82" i="14"/>
  <c r="F81" i="14"/>
  <c r="I81" i="14"/>
  <c r="C81" i="14"/>
  <c r="P81" i="14"/>
  <c r="F80" i="14"/>
  <c r="I80" i="14"/>
  <c r="C80" i="14"/>
  <c r="P80" i="14"/>
  <c r="F79" i="14"/>
  <c r="I79" i="14"/>
  <c r="C79" i="14"/>
  <c r="P79" i="14"/>
  <c r="F78" i="14"/>
  <c r="I78" i="14"/>
  <c r="C78" i="14"/>
  <c r="P78" i="14"/>
  <c r="F77" i="14"/>
  <c r="I77" i="14"/>
  <c r="C77" i="14"/>
  <c r="P77" i="14"/>
  <c r="C76" i="14"/>
  <c r="P76" i="14"/>
  <c r="P75" i="14"/>
  <c r="C74" i="14"/>
  <c r="P74" i="14"/>
  <c r="C73" i="14"/>
  <c r="P73" i="14"/>
  <c r="C72" i="14"/>
  <c r="P72" i="14"/>
  <c r="P71" i="14"/>
  <c r="C70" i="14"/>
  <c r="P70" i="14"/>
  <c r="C69" i="14"/>
  <c r="P69" i="14"/>
  <c r="C68" i="14"/>
  <c r="P68" i="14"/>
  <c r="F67" i="14"/>
  <c r="I67" i="14"/>
  <c r="C67" i="14"/>
  <c r="P67" i="14"/>
  <c r="F66" i="14"/>
  <c r="I66" i="14"/>
  <c r="C66" i="14"/>
  <c r="P66" i="14"/>
  <c r="F65" i="14"/>
  <c r="I65" i="14"/>
  <c r="C65" i="14"/>
  <c r="P65" i="14"/>
  <c r="F64" i="14"/>
  <c r="I64" i="14"/>
  <c r="C64" i="14"/>
  <c r="P64" i="14"/>
  <c r="F63" i="14"/>
  <c r="I63" i="14"/>
  <c r="C63" i="14"/>
  <c r="P63" i="14"/>
  <c r="C62" i="14"/>
  <c r="P62" i="14"/>
  <c r="F61" i="14"/>
  <c r="I61" i="14"/>
  <c r="C61" i="14"/>
  <c r="P61" i="14"/>
  <c r="F60" i="14"/>
  <c r="I60" i="14"/>
  <c r="C60" i="14"/>
  <c r="P60" i="14"/>
  <c r="C59" i="14"/>
  <c r="P59" i="14"/>
  <c r="H59" i="14"/>
  <c r="G59" i="14"/>
  <c r="P58" i="14"/>
  <c r="C57" i="14"/>
  <c r="P57" i="14"/>
  <c r="C56" i="14"/>
  <c r="P56" i="14"/>
  <c r="C55" i="14"/>
  <c r="P55" i="14"/>
  <c r="F54" i="14"/>
  <c r="I54" i="14"/>
  <c r="C54" i="14"/>
  <c r="P54" i="14"/>
  <c r="C53" i="14"/>
  <c r="P53" i="14"/>
  <c r="F52" i="14"/>
  <c r="I52" i="14"/>
  <c r="C52" i="14"/>
  <c r="P52" i="14"/>
  <c r="F51" i="14"/>
  <c r="I51" i="14"/>
  <c r="C51" i="14"/>
  <c r="P51" i="14"/>
  <c r="C50" i="14"/>
  <c r="P50" i="14"/>
  <c r="F49" i="14"/>
  <c r="I49" i="14"/>
  <c r="C49" i="14"/>
  <c r="P49" i="14"/>
  <c r="C48" i="14"/>
  <c r="P48" i="14"/>
  <c r="F47" i="14"/>
  <c r="I47" i="14"/>
  <c r="C47" i="14"/>
  <c r="P47" i="14"/>
  <c r="C46" i="14"/>
  <c r="P46" i="14"/>
  <c r="I45" i="14"/>
  <c r="F45" i="14"/>
  <c r="C45" i="14"/>
  <c r="C44" i="14"/>
  <c r="P44" i="14"/>
  <c r="P43" i="14"/>
  <c r="C42" i="14"/>
  <c r="P42" i="14"/>
  <c r="F41" i="14"/>
  <c r="I41" i="14"/>
  <c r="C41" i="14"/>
  <c r="P41" i="14"/>
  <c r="F40" i="14"/>
  <c r="I40" i="14"/>
  <c r="C40" i="14"/>
  <c r="P40" i="14"/>
  <c r="F39" i="14"/>
  <c r="I39" i="14"/>
  <c r="C39" i="14"/>
  <c r="P39" i="14"/>
  <c r="F38" i="14"/>
  <c r="I38" i="14"/>
  <c r="C38" i="14"/>
  <c r="P38" i="14"/>
  <c r="C37" i="14"/>
  <c r="P37" i="14"/>
  <c r="F36" i="14"/>
  <c r="I36" i="14"/>
  <c r="C36" i="14"/>
  <c r="P36" i="14"/>
  <c r="F35" i="14"/>
  <c r="I35" i="14"/>
  <c r="C35" i="14"/>
  <c r="P35" i="14"/>
  <c r="F34" i="14"/>
  <c r="I34" i="14"/>
  <c r="C34" i="14"/>
  <c r="P34" i="14"/>
  <c r="F33" i="14"/>
  <c r="I33" i="14"/>
  <c r="C33" i="14"/>
  <c r="P33" i="14"/>
  <c r="C32" i="14"/>
  <c r="P32" i="14"/>
  <c r="F31" i="14"/>
  <c r="I31" i="14"/>
  <c r="C31" i="14"/>
  <c r="P31" i="14"/>
  <c r="F30" i="14"/>
  <c r="I30" i="14"/>
  <c r="C30" i="14"/>
  <c r="P30" i="14"/>
  <c r="F29" i="14"/>
  <c r="I29" i="14"/>
  <c r="C29" i="14"/>
  <c r="P29" i="14"/>
  <c r="F28" i="14"/>
  <c r="I28" i="14"/>
  <c r="C28" i="14"/>
  <c r="P28" i="14"/>
  <c r="F27" i="14"/>
  <c r="I27" i="14"/>
  <c r="C27" i="14"/>
  <c r="P27" i="14"/>
  <c r="F26" i="14"/>
  <c r="I26" i="14"/>
  <c r="C26" i="14"/>
  <c r="P26" i="14"/>
  <c r="F25" i="14"/>
  <c r="I25" i="14"/>
  <c r="C25" i="14"/>
  <c r="P25" i="14"/>
  <c r="C24" i="14"/>
  <c r="P24" i="14"/>
  <c r="C23" i="14"/>
  <c r="P23" i="14"/>
  <c r="C22" i="14"/>
  <c r="P22" i="14"/>
  <c r="C21" i="14"/>
  <c r="P21" i="14"/>
  <c r="F20" i="14"/>
  <c r="I20" i="14"/>
  <c r="C20" i="14"/>
  <c r="P20" i="14"/>
  <c r="F19" i="14"/>
  <c r="I19" i="14"/>
  <c r="C19" i="14"/>
  <c r="P19" i="14"/>
  <c r="F18" i="14"/>
  <c r="I18" i="14"/>
  <c r="C18" i="14"/>
  <c r="P18" i="14"/>
  <c r="C17" i="14"/>
  <c r="P17" i="14"/>
  <c r="P16" i="14"/>
  <c r="C15" i="14"/>
  <c r="P15" i="14"/>
  <c r="C14" i="14"/>
  <c r="P14" i="14"/>
  <c r="P13" i="14"/>
  <c r="C12" i="14"/>
  <c r="P12" i="14"/>
  <c r="C11" i="14"/>
  <c r="P11" i="14"/>
  <c r="C10" i="14"/>
  <c r="P10" i="14"/>
  <c r="C9" i="14"/>
  <c r="P9" i="14"/>
  <c r="H133" i="8"/>
  <c r="H137" i="8"/>
  <c r="G133" i="8"/>
  <c r="G137" i="8"/>
  <c r="F133" i="8"/>
  <c r="F137" i="8"/>
  <c r="E133" i="8"/>
  <c r="E137" i="8"/>
  <c r="D133" i="8"/>
  <c r="D137" i="8"/>
  <c r="C137" i="8"/>
  <c r="C135" i="8"/>
  <c r="H134" i="8"/>
  <c r="G134" i="8"/>
  <c r="F134" i="8"/>
  <c r="E134" i="8"/>
  <c r="D134" i="8"/>
  <c r="C134" i="8"/>
  <c r="C133" i="8"/>
  <c r="H132" i="8"/>
  <c r="G132" i="8"/>
  <c r="F132" i="8"/>
  <c r="E132" i="8"/>
  <c r="D132" i="8"/>
  <c r="C132" i="8"/>
  <c r="H131" i="8"/>
  <c r="G131" i="8"/>
  <c r="F131" i="8"/>
  <c r="E131" i="8"/>
  <c r="D131" i="8"/>
  <c r="C131" i="8"/>
  <c r="F113" i="8"/>
  <c r="F114" i="8"/>
  <c r="F115" i="8"/>
  <c r="F116" i="8"/>
  <c r="F117" i="8"/>
  <c r="F118" i="8"/>
  <c r="F108" i="8"/>
  <c r="F109" i="8"/>
  <c r="F110" i="8"/>
  <c r="F111" i="8"/>
  <c r="F105" i="8"/>
  <c r="F106" i="8"/>
  <c r="F101" i="8"/>
  <c r="D97" i="8"/>
  <c r="E97" i="8"/>
  <c r="F97" i="8"/>
  <c r="D92" i="8"/>
  <c r="E92" i="8"/>
  <c r="F92" i="8"/>
  <c r="D84" i="8"/>
  <c r="E84" i="8"/>
  <c r="F84" i="8"/>
  <c r="D76" i="8"/>
  <c r="E76" i="8"/>
  <c r="F76" i="8"/>
  <c r="F103" i="8"/>
  <c r="F72" i="8"/>
  <c r="F73" i="8"/>
  <c r="F74" i="8"/>
  <c r="F69" i="8"/>
  <c r="F68" i="8"/>
  <c r="D62" i="8"/>
  <c r="E62" i="8"/>
  <c r="F62" i="8"/>
  <c r="D59" i="8"/>
  <c r="E59" i="8"/>
  <c r="F59" i="8"/>
  <c r="F70" i="8"/>
  <c r="F56" i="8"/>
  <c r="F53" i="8"/>
  <c r="F50" i="8"/>
  <c r="F48" i="8"/>
  <c r="F46" i="8"/>
  <c r="F44" i="8"/>
  <c r="F55" i="8"/>
  <c r="F57" i="8"/>
  <c r="D38" i="8"/>
  <c r="D37" i="8"/>
  <c r="E38" i="8"/>
  <c r="E37" i="8"/>
  <c r="F37" i="8"/>
  <c r="D33" i="8"/>
  <c r="D32" i="8"/>
  <c r="E33" i="8"/>
  <c r="E32" i="8"/>
  <c r="F32" i="8"/>
  <c r="D24" i="8"/>
  <c r="E24" i="8"/>
  <c r="F24" i="8"/>
  <c r="F23" i="8"/>
  <c r="F22" i="8"/>
  <c r="F21" i="8"/>
  <c r="D17" i="8"/>
  <c r="E17" i="8"/>
  <c r="F17" i="8"/>
  <c r="F42" i="8"/>
  <c r="F14" i="8"/>
  <c r="F15" i="8"/>
  <c r="F9" i="8"/>
  <c r="F10" i="8"/>
  <c r="F11" i="8"/>
  <c r="F12" i="8"/>
  <c r="F119" i="8"/>
  <c r="K122" i="8"/>
  <c r="O122" i="8"/>
  <c r="N122" i="8"/>
  <c r="M122" i="8"/>
  <c r="L122" i="8"/>
  <c r="P121" i="8"/>
  <c r="P120" i="8"/>
  <c r="K118" i="8"/>
  <c r="K111" i="8"/>
  <c r="K106" i="8"/>
  <c r="K97" i="8"/>
  <c r="K92" i="8"/>
  <c r="K84" i="8"/>
  <c r="K76" i="8"/>
  <c r="K103" i="8"/>
  <c r="K74" i="8"/>
  <c r="K62" i="8"/>
  <c r="K59" i="8"/>
  <c r="K70" i="8"/>
  <c r="K57" i="8"/>
  <c r="K38" i="8"/>
  <c r="K37" i="8"/>
  <c r="K33" i="8"/>
  <c r="K32" i="8"/>
  <c r="K24" i="8"/>
  <c r="K17" i="8"/>
  <c r="K42" i="8"/>
  <c r="K15" i="8"/>
  <c r="K12" i="8"/>
  <c r="K119" i="8"/>
  <c r="L118" i="8"/>
  <c r="L111" i="8"/>
  <c r="L106" i="8"/>
  <c r="L97" i="8"/>
  <c r="L92" i="8"/>
  <c r="L84" i="8"/>
  <c r="L76" i="8"/>
  <c r="L103" i="8"/>
  <c r="L74" i="8"/>
  <c r="L62" i="8"/>
  <c r="L59" i="8"/>
  <c r="L70" i="8"/>
  <c r="L57" i="8"/>
  <c r="L38" i="8"/>
  <c r="L37" i="8"/>
  <c r="L33" i="8"/>
  <c r="L32" i="8"/>
  <c r="L24" i="8"/>
  <c r="L17" i="8"/>
  <c r="L42" i="8"/>
  <c r="L15" i="8"/>
  <c r="L12" i="8"/>
  <c r="L119" i="8"/>
  <c r="M118" i="8"/>
  <c r="M111" i="8"/>
  <c r="M106" i="8"/>
  <c r="M97" i="8"/>
  <c r="M92" i="8"/>
  <c r="M84" i="8"/>
  <c r="M76" i="8"/>
  <c r="M103" i="8"/>
  <c r="M74" i="8"/>
  <c r="M62" i="8"/>
  <c r="M59" i="8"/>
  <c r="M70" i="8"/>
  <c r="M57" i="8"/>
  <c r="M38" i="8"/>
  <c r="M37" i="8"/>
  <c r="M33" i="8"/>
  <c r="M32" i="8"/>
  <c r="M24" i="8"/>
  <c r="M17" i="8"/>
  <c r="M42" i="8"/>
  <c r="M15" i="8"/>
  <c r="M12" i="8"/>
  <c r="M119" i="8"/>
  <c r="N118" i="8"/>
  <c r="N111" i="8"/>
  <c r="N106" i="8"/>
  <c r="N97" i="8"/>
  <c r="N92" i="8"/>
  <c r="N84" i="8"/>
  <c r="N76" i="8"/>
  <c r="N103" i="8"/>
  <c r="N74" i="8"/>
  <c r="N62" i="8"/>
  <c r="N59" i="8"/>
  <c r="N70" i="8"/>
  <c r="N57" i="8"/>
  <c r="N38" i="8"/>
  <c r="N37" i="8"/>
  <c r="N33" i="8"/>
  <c r="N32" i="8"/>
  <c r="N24" i="8"/>
  <c r="N17" i="8"/>
  <c r="N42" i="8"/>
  <c r="N15" i="8"/>
  <c r="N12" i="8"/>
  <c r="N119" i="8"/>
  <c r="O118" i="8"/>
  <c r="O111" i="8"/>
  <c r="O106" i="8"/>
  <c r="O97" i="8"/>
  <c r="O92" i="8"/>
  <c r="O84" i="8"/>
  <c r="O76" i="8"/>
  <c r="O103" i="8"/>
  <c r="O74" i="8"/>
  <c r="O62" i="8"/>
  <c r="O59" i="8"/>
  <c r="O70" i="8"/>
  <c r="O57" i="8"/>
  <c r="O38" i="8"/>
  <c r="O37" i="8"/>
  <c r="O33" i="8"/>
  <c r="O32" i="8"/>
  <c r="O24" i="8"/>
  <c r="O17" i="8"/>
  <c r="O42" i="8"/>
  <c r="O15" i="8"/>
  <c r="O12" i="8"/>
  <c r="O119" i="8"/>
  <c r="P119" i="8"/>
  <c r="I113" i="8"/>
  <c r="I114" i="8"/>
  <c r="I115" i="8"/>
  <c r="I116" i="8"/>
  <c r="I117" i="8"/>
  <c r="I118" i="8"/>
  <c r="I108" i="8"/>
  <c r="I109" i="8"/>
  <c r="I110" i="8"/>
  <c r="I111" i="8"/>
  <c r="I105" i="8"/>
  <c r="I106" i="8"/>
  <c r="I101" i="8"/>
  <c r="G97" i="8"/>
  <c r="H97" i="8"/>
  <c r="I97" i="8"/>
  <c r="G92" i="8"/>
  <c r="H92" i="8"/>
  <c r="I92" i="8"/>
  <c r="G84" i="8"/>
  <c r="H84" i="8"/>
  <c r="I84" i="8"/>
  <c r="G76" i="8"/>
  <c r="H76" i="8"/>
  <c r="I76" i="8"/>
  <c r="I103" i="8"/>
  <c r="I72" i="8"/>
  <c r="I73" i="8"/>
  <c r="I74" i="8"/>
  <c r="I69" i="8"/>
  <c r="I68" i="8"/>
  <c r="G62" i="8"/>
  <c r="H62" i="8"/>
  <c r="I62" i="8"/>
  <c r="I70" i="8"/>
  <c r="I56" i="8"/>
  <c r="I53" i="8"/>
  <c r="I50" i="8"/>
  <c r="I48" i="8"/>
  <c r="I46" i="8"/>
  <c r="I44" i="8"/>
  <c r="I55" i="8"/>
  <c r="I57" i="8"/>
  <c r="G38" i="8"/>
  <c r="G37" i="8"/>
  <c r="H38" i="8"/>
  <c r="H37" i="8"/>
  <c r="I37" i="8"/>
  <c r="G33" i="8"/>
  <c r="G32" i="8"/>
  <c r="H33" i="8"/>
  <c r="H32" i="8"/>
  <c r="I32" i="8"/>
  <c r="G24" i="8"/>
  <c r="H24" i="8"/>
  <c r="I24" i="8"/>
  <c r="I23" i="8"/>
  <c r="I22" i="8"/>
  <c r="I21" i="8"/>
  <c r="G17" i="8"/>
  <c r="H17" i="8"/>
  <c r="I17" i="8"/>
  <c r="I42" i="8"/>
  <c r="I14" i="8"/>
  <c r="I15" i="8"/>
  <c r="I9" i="8"/>
  <c r="I10" i="8"/>
  <c r="I11" i="8"/>
  <c r="I12" i="8"/>
  <c r="I119" i="8"/>
  <c r="C118" i="8"/>
  <c r="P118" i="8"/>
  <c r="C117" i="8"/>
  <c r="C116" i="8"/>
  <c r="C115" i="8"/>
  <c r="C114" i="8"/>
  <c r="P114" i="8"/>
  <c r="C113" i="8"/>
  <c r="P113" i="8"/>
  <c r="C111" i="8"/>
  <c r="P111" i="8"/>
  <c r="C110" i="8"/>
  <c r="C109" i="8"/>
  <c r="C108" i="8"/>
  <c r="P108" i="8"/>
  <c r="C106" i="8"/>
  <c r="P106" i="8"/>
  <c r="C105" i="8"/>
  <c r="P105" i="8"/>
  <c r="P103" i="8"/>
  <c r="C101" i="8"/>
  <c r="I100" i="8"/>
  <c r="F100" i="8"/>
  <c r="C100" i="8"/>
  <c r="I99" i="8"/>
  <c r="F99" i="8"/>
  <c r="C99" i="8"/>
  <c r="I98" i="8"/>
  <c r="F98" i="8"/>
  <c r="C98" i="8"/>
  <c r="C97" i="8"/>
  <c r="P97" i="8"/>
  <c r="F96" i="8"/>
  <c r="I96" i="8"/>
  <c r="C96" i="8"/>
  <c r="P96" i="8"/>
  <c r="F95" i="8"/>
  <c r="I95" i="8"/>
  <c r="C95" i="8"/>
  <c r="P95" i="8"/>
  <c r="F94" i="8"/>
  <c r="I94" i="8"/>
  <c r="C94" i="8"/>
  <c r="P94" i="8"/>
  <c r="F93" i="8"/>
  <c r="I93" i="8"/>
  <c r="C93" i="8"/>
  <c r="P93" i="8"/>
  <c r="C92" i="8"/>
  <c r="P92" i="8"/>
  <c r="F91" i="8"/>
  <c r="I91" i="8"/>
  <c r="C91" i="8"/>
  <c r="P91" i="8"/>
  <c r="F90" i="8"/>
  <c r="I90" i="8"/>
  <c r="C90" i="8"/>
  <c r="P90" i="8"/>
  <c r="F89" i="8"/>
  <c r="I89" i="8"/>
  <c r="C89" i="8"/>
  <c r="P89" i="8"/>
  <c r="F88" i="8"/>
  <c r="I88" i="8"/>
  <c r="C88" i="8"/>
  <c r="P88" i="8"/>
  <c r="F87" i="8"/>
  <c r="I87" i="8"/>
  <c r="C87" i="8"/>
  <c r="P87" i="8"/>
  <c r="F86" i="8"/>
  <c r="I86" i="8"/>
  <c r="C86" i="8"/>
  <c r="P86" i="8"/>
  <c r="F85" i="8"/>
  <c r="I85" i="8"/>
  <c r="C85" i="8"/>
  <c r="P85" i="8"/>
  <c r="C84" i="8"/>
  <c r="P84" i="8"/>
  <c r="F83" i="8"/>
  <c r="I83" i="8"/>
  <c r="C83" i="8"/>
  <c r="P83" i="8"/>
  <c r="F82" i="8"/>
  <c r="I82" i="8"/>
  <c r="C82" i="8"/>
  <c r="P82" i="8"/>
  <c r="F81" i="8"/>
  <c r="I81" i="8"/>
  <c r="C81" i="8"/>
  <c r="P81" i="8"/>
  <c r="F80" i="8"/>
  <c r="I80" i="8"/>
  <c r="C80" i="8"/>
  <c r="P80" i="8"/>
  <c r="F79" i="8"/>
  <c r="I79" i="8"/>
  <c r="C79" i="8"/>
  <c r="P79" i="8"/>
  <c r="F78" i="8"/>
  <c r="I78" i="8"/>
  <c r="C78" i="8"/>
  <c r="P78" i="8"/>
  <c r="F77" i="8"/>
  <c r="I77" i="8"/>
  <c r="C77" i="8"/>
  <c r="P77" i="8"/>
  <c r="C76" i="8"/>
  <c r="P76" i="8"/>
  <c r="P75" i="8"/>
  <c r="C74" i="8"/>
  <c r="P74" i="8"/>
  <c r="C73" i="8"/>
  <c r="P73" i="8"/>
  <c r="C72" i="8"/>
  <c r="P72" i="8"/>
  <c r="P71" i="8"/>
  <c r="C70" i="8"/>
  <c r="P70" i="8"/>
  <c r="C69" i="8"/>
  <c r="P69" i="8"/>
  <c r="C68" i="8"/>
  <c r="P68" i="8"/>
  <c r="F67" i="8"/>
  <c r="I67" i="8"/>
  <c r="C67" i="8"/>
  <c r="P67" i="8"/>
  <c r="F66" i="8"/>
  <c r="I66" i="8"/>
  <c r="C66" i="8"/>
  <c r="P66" i="8"/>
  <c r="F65" i="8"/>
  <c r="I65" i="8"/>
  <c r="C65" i="8"/>
  <c r="P65" i="8"/>
  <c r="F64" i="8"/>
  <c r="I64" i="8"/>
  <c r="C64" i="8"/>
  <c r="P64" i="8"/>
  <c r="F63" i="8"/>
  <c r="I63" i="8"/>
  <c r="C63" i="8"/>
  <c r="P63" i="8"/>
  <c r="C62" i="8"/>
  <c r="P62" i="8"/>
  <c r="F61" i="8"/>
  <c r="I61" i="8"/>
  <c r="C61" i="8"/>
  <c r="P61" i="8"/>
  <c r="F60" i="8"/>
  <c r="I60" i="8"/>
  <c r="C60" i="8"/>
  <c r="P60" i="8"/>
  <c r="C59" i="8"/>
  <c r="P59" i="8"/>
  <c r="H59" i="8"/>
  <c r="G59" i="8"/>
  <c r="P58" i="8"/>
  <c r="C57" i="8"/>
  <c r="P57" i="8"/>
  <c r="C56" i="8"/>
  <c r="P56" i="8"/>
  <c r="C55" i="8"/>
  <c r="P55" i="8"/>
  <c r="F54" i="8"/>
  <c r="I54" i="8"/>
  <c r="C54" i="8"/>
  <c r="P54" i="8"/>
  <c r="C53" i="8"/>
  <c r="P53" i="8"/>
  <c r="F52" i="8"/>
  <c r="I52" i="8"/>
  <c r="C52" i="8"/>
  <c r="P52" i="8"/>
  <c r="F51" i="8"/>
  <c r="I51" i="8"/>
  <c r="C51" i="8"/>
  <c r="P51" i="8"/>
  <c r="C50" i="8"/>
  <c r="P50" i="8"/>
  <c r="F49" i="8"/>
  <c r="I49" i="8"/>
  <c r="C49" i="8"/>
  <c r="P49" i="8"/>
  <c r="C48" i="8"/>
  <c r="P48" i="8"/>
  <c r="F47" i="8"/>
  <c r="I47" i="8"/>
  <c r="C47" i="8"/>
  <c r="P47" i="8"/>
  <c r="C46" i="8"/>
  <c r="P46" i="8"/>
  <c r="I45" i="8"/>
  <c r="F45" i="8"/>
  <c r="C45" i="8"/>
  <c r="C44" i="8"/>
  <c r="P44" i="8"/>
  <c r="P43" i="8"/>
  <c r="C42" i="8"/>
  <c r="P42" i="8"/>
  <c r="F41" i="8"/>
  <c r="I41" i="8"/>
  <c r="C41" i="8"/>
  <c r="P41" i="8"/>
  <c r="F40" i="8"/>
  <c r="I40" i="8"/>
  <c r="C40" i="8"/>
  <c r="P40" i="8"/>
  <c r="F39" i="8"/>
  <c r="I39" i="8"/>
  <c r="C39" i="8"/>
  <c r="P39" i="8"/>
  <c r="F38" i="8"/>
  <c r="I38" i="8"/>
  <c r="C38" i="8"/>
  <c r="P38" i="8"/>
  <c r="C37" i="8"/>
  <c r="P37" i="8"/>
  <c r="F36" i="8"/>
  <c r="I36" i="8"/>
  <c r="C36" i="8"/>
  <c r="P36" i="8"/>
  <c r="F35" i="8"/>
  <c r="I35" i="8"/>
  <c r="C35" i="8"/>
  <c r="P35" i="8"/>
  <c r="F34" i="8"/>
  <c r="I34" i="8"/>
  <c r="C34" i="8"/>
  <c r="P34" i="8"/>
  <c r="F33" i="8"/>
  <c r="I33" i="8"/>
  <c r="C33" i="8"/>
  <c r="P33" i="8"/>
  <c r="C32" i="8"/>
  <c r="P32" i="8"/>
  <c r="F31" i="8"/>
  <c r="I31" i="8"/>
  <c r="C31" i="8"/>
  <c r="P31" i="8"/>
  <c r="F30" i="8"/>
  <c r="I30" i="8"/>
  <c r="C30" i="8"/>
  <c r="P30" i="8"/>
  <c r="F29" i="8"/>
  <c r="I29" i="8"/>
  <c r="C29" i="8"/>
  <c r="P29" i="8"/>
  <c r="F28" i="8"/>
  <c r="I28" i="8"/>
  <c r="C28" i="8"/>
  <c r="P28" i="8"/>
  <c r="F27" i="8"/>
  <c r="I27" i="8"/>
  <c r="C27" i="8"/>
  <c r="P27" i="8"/>
  <c r="F26" i="8"/>
  <c r="I26" i="8"/>
  <c r="C26" i="8"/>
  <c r="P26" i="8"/>
  <c r="F25" i="8"/>
  <c r="I25" i="8"/>
  <c r="C25" i="8"/>
  <c r="P25" i="8"/>
  <c r="C24" i="8"/>
  <c r="P24" i="8"/>
  <c r="C23" i="8"/>
  <c r="P23" i="8"/>
  <c r="C22" i="8"/>
  <c r="P22" i="8"/>
  <c r="C21" i="8"/>
  <c r="P21" i="8"/>
  <c r="F20" i="8"/>
  <c r="I20" i="8"/>
  <c r="C20" i="8"/>
  <c r="P20" i="8"/>
  <c r="F19" i="8"/>
  <c r="I19" i="8"/>
  <c r="C19" i="8"/>
  <c r="P19" i="8"/>
  <c r="F18" i="8"/>
  <c r="I18" i="8"/>
  <c r="C18" i="8"/>
  <c r="P18" i="8"/>
  <c r="C17" i="8"/>
  <c r="P17" i="8"/>
  <c r="P16" i="8"/>
  <c r="C15" i="8"/>
  <c r="P15" i="8"/>
  <c r="C14" i="8"/>
  <c r="P14" i="8"/>
  <c r="P13" i="8"/>
  <c r="C12" i="8"/>
  <c r="P12" i="8"/>
  <c r="C11" i="8"/>
  <c r="P11" i="8"/>
  <c r="C10" i="8"/>
  <c r="P10" i="8"/>
  <c r="C9" i="8"/>
  <c r="P9" i="8"/>
  <c r="H133" i="6"/>
  <c r="H137" i="6"/>
  <c r="G133" i="6"/>
  <c r="G137" i="6"/>
  <c r="F133" i="6"/>
  <c r="F137" i="6"/>
  <c r="E133" i="6"/>
  <c r="E137" i="6"/>
  <c r="D133" i="6"/>
  <c r="D137" i="6"/>
  <c r="C137" i="6"/>
  <c r="C135" i="6"/>
  <c r="H134" i="6"/>
  <c r="G134" i="6"/>
  <c r="F134" i="6"/>
  <c r="E134" i="6"/>
  <c r="D134" i="6"/>
  <c r="C134" i="6"/>
  <c r="C133" i="6"/>
  <c r="H132" i="6"/>
  <c r="G132" i="6"/>
  <c r="F132" i="6"/>
  <c r="E132" i="6"/>
  <c r="D132" i="6"/>
  <c r="C132" i="6"/>
  <c r="H131" i="6"/>
  <c r="G131" i="6"/>
  <c r="F131" i="6"/>
  <c r="E131" i="6"/>
  <c r="D131" i="6"/>
  <c r="C131" i="6"/>
  <c r="F113" i="6"/>
  <c r="F114" i="6"/>
  <c r="F115" i="6"/>
  <c r="F116" i="6"/>
  <c r="F117" i="6"/>
  <c r="F118" i="6"/>
  <c r="F108" i="6"/>
  <c r="F109" i="6"/>
  <c r="F110" i="6"/>
  <c r="F111" i="6"/>
  <c r="F105" i="6"/>
  <c r="F106" i="6"/>
  <c r="F101" i="6"/>
  <c r="D97" i="6"/>
  <c r="E97" i="6"/>
  <c r="F97" i="6"/>
  <c r="D92" i="6"/>
  <c r="E92" i="6"/>
  <c r="F92" i="6"/>
  <c r="D84" i="6"/>
  <c r="E84" i="6"/>
  <c r="F84" i="6"/>
  <c r="D76" i="6"/>
  <c r="E76" i="6"/>
  <c r="F76" i="6"/>
  <c r="F103" i="6"/>
  <c r="F72" i="6"/>
  <c r="F73" i="6"/>
  <c r="F74" i="6"/>
  <c r="F69" i="6"/>
  <c r="F68" i="6"/>
  <c r="D62" i="6"/>
  <c r="E62" i="6"/>
  <c r="F62" i="6"/>
  <c r="D59" i="6"/>
  <c r="E59" i="6"/>
  <c r="F59" i="6"/>
  <c r="F70" i="6"/>
  <c r="F56" i="6"/>
  <c r="F53" i="6"/>
  <c r="F50" i="6"/>
  <c r="F48" i="6"/>
  <c r="F46" i="6"/>
  <c r="F44" i="6"/>
  <c r="F55" i="6"/>
  <c r="F57" i="6"/>
  <c r="D38" i="6"/>
  <c r="D37" i="6"/>
  <c r="E38" i="6"/>
  <c r="E37" i="6"/>
  <c r="F37" i="6"/>
  <c r="D33" i="6"/>
  <c r="D32" i="6"/>
  <c r="E33" i="6"/>
  <c r="E32" i="6"/>
  <c r="F32" i="6"/>
  <c r="D24" i="6"/>
  <c r="E24" i="6"/>
  <c r="F24" i="6"/>
  <c r="F23" i="6"/>
  <c r="F22" i="6"/>
  <c r="F21" i="6"/>
  <c r="D17" i="6"/>
  <c r="E17" i="6"/>
  <c r="F17" i="6"/>
  <c r="F42" i="6"/>
  <c r="F14" i="6"/>
  <c r="F15" i="6"/>
  <c r="F9" i="6"/>
  <c r="F10" i="6"/>
  <c r="F11" i="6"/>
  <c r="F12" i="6"/>
  <c r="F119" i="6"/>
  <c r="K122" i="6"/>
  <c r="O122" i="6"/>
  <c r="N122" i="6"/>
  <c r="M122" i="6"/>
  <c r="L122" i="6"/>
  <c r="P121" i="6"/>
  <c r="P120" i="6"/>
  <c r="K118" i="6"/>
  <c r="K111" i="6"/>
  <c r="K106" i="6"/>
  <c r="K97" i="6"/>
  <c r="K92" i="6"/>
  <c r="K84" i="6"/>
  <c r="K76" i="6"/>
  <c r="K103" i="6"/>
  <c r="K74" i="6"/>
  <c r="K62" i="6"/>
  <c r="K59" i="6"/>
  <c r="K70" i="6"/>
  <c r="K57" i="6"/>
  <c r="K38" i="6"/>
  <c r="K37" i="6"/>
  <c r="K33" i="6"/>
  <c r="K32" i="6"/>
  <c r="K24" i="6"/>
  <c r="K17" i="6"/>
  <c r="K42" i="6"/>
  <c r="K15" i="6"/>
  <c r="K12" i="6"/>
  <c r="K119" i="6"/>
  <c r="L118" i="6"/>
  <c r="L111" i="6"/>
  <c r="L106" i="6"/>
  <c r="L97" i="6"/>
  <c r="L92" i="6"/>
  <c r="L84" i="6"/>
  <c r="L76" i="6"/>
  <c r="L103" i="6"/>
  <c r="L74" i="6"/>
  <c r="L62" i="6"/>
  <c r="L59" i="6"/>
  <c r="L70" i="6"/>
  <c r="L57" i="6"/>
  <c r="L38" i="6"/>
  <c r="L37" i="6"/>
  <c r="L33" i="6"/>
  <c r="L32" i="6"/>
  <c r="L24" i="6"/>
  <c r="L17" i="6"/>
  <c r="L42" i="6"/>
  <c r="L15" i="6"/>
  <c r="L12" i="6"/>
  <c r="L119" i="6"/>
  <c r="M118" i="6"/>
  <c r="M111" i="6"/>
  <c r="M106" i="6"/>
  <c r="M97" i="6"/>
  <c r="M92" i="6"/>
  <c r="M84" i="6"/>
  <c r="M76" i="6"/>
  <c r="M103" i="6"/>
  <c r="M74" i="6"/>
  <c r="M62" i="6"/>
  <c r="M59" i="6"/>
  <c r="M70" i="6"/>
  <c r="M57" i="6"/>
  <c r="M38" i="6"/>
  <c r="M37" i="6"/>
  <c r="M33" i="6"/>
  <c r="M32" i="6"/>
  <c r="M24" i="6"/>
  <c r="M17" i="6"/>
  <c r="M42" i="6"/>
  <c r="M15" i="6"/>
  <c r="M12" i="6"/>
  <c r="M119" i="6"/>
  <c r="N118" i="6"/>
  <c r="N111" i="6"/>
  <c r="N106" i="6"/>
  <c r="N97" i="6"/>
  <c r="N92" i="6"/>
  <c r="N84" i="6"/>
  <c r="N76" i="6"/>
  <c r="N103" i="6"/>
  <c r="N74" i="6"/>
  <c r="N62" i="6"/>
  <c r="N59" i="6"/>
  <c r="N70" i="6"/>
  <c r="N57" i="6"/>
  <c r="N38" i="6"/>
  <c r="N37" i="6"/>
  <c r="N33" i="6"/>
  <c r="N32" i="6"/>
  <c r="N24" i="6"/>
  <c r="N17" i="6"/>
  <c r="N42" i="6"/>
  <c r="N15" i="6"/>
  <c r="N12" i="6"/>
  <c r="N119" i="6"/>
  <c r="O118" i="6"/>
  <c r="O111" i="6"/>
  <c r="O106" i="6"/>
  <c r="O97" i="6"/>
  <c r="O92" i="6"/>
  <c r="O84" i="6"/>
  <c r="O76" i="6"/>
  <c r="O103" i="6"/>
  <c r="O74" i="6"/>
  <c r="O62" i="6"/>
  <c r="O59" i="6"/>
  <c r="O70" i="6"/>
  <c r="O57" i="6"/>
  <c r="O38" i="6"/>
  <c r="O37" i="6"/>
  <c r="O33" i="6"/>
  <c r="O32" i="6"/>
  <c r="O24" i="6"/>
  <c r="O17" i="6"/>
  <c r="O42" i="6"/>
  <c r="O15" i="6"/>
  <c r="O12" i="6"/>
  <c r="O119" i="6"/>
  <c r="P119" i="6"/>
  <c r="I113" i="6"/>
  <c r="I114" i="6"/>
  <c r="I115" i="6"/>
  <c r="I116" i="6"/>
  <c r="I117" i="6"/>
  <c r="I118" i="6"/>
  <c r="I108" i="6"/>
  <c r="I109" i="6"/>
  <c r="I110" i="6"/>
  <c r="I111" i="6"/>
  <c r="I105" i="6"/>
  <c r="I106" i="6"/>
  <c r="I101" i="6"/>
  <c r="G97" i="6"/>
  <c r="H97" i="6"/>
  <c r="I97" i="6"/>
  <c r="G92" i="6"/>
  <c r="H92" i="6"/>
  <c r="I92" i="6"/>
  <c r="G84" i="6"/>
  <c r="H84" i="6"/>
  <c r="I84" i="6"/>
  <c r="G76" i="6"/>
  <c r="H76" i="6"/>
  <c r="I76" i="6"/>
  <c r="I103" i="6"/>
  <c r="I72" i="6"/>
  <c r="I73" i="6"/>
  <c r="I74" i="6"/>
  <c r="I69" i="6"/>
  <c r="I68" i="6"/>
  <c r="G62" i="6"/>
  <c r="H62" i="6"/>
  <c r="I62" i="6"/>
  <c r="I70" i="6"/>
  <c r="I56" i="6"/>
  <c r="I53" i="6"/>
  <c r="I50" i="6"/>
  <c r="I48" i="6"/>
  <c r="I46" i="6"/>
  <c r="I44" i="6"/>
  <c r="I55" i="6"/>
  <c r="I57" i="6"/>
  <c r="G38" i="6"/>
  <c r="G37" i="6"/>
  <c r="H38" i="6"/>
  <c r="H37" i="6"/>
  <c r="I37" i="6"/>
  <c r="G33" i="6"/>
  <c r="G32" i="6"/>
  <c r="H33" i="6"/>
  <c r="H32" i="6"/>
  <c r="I32" i="6"/>
  <c r="G24" i="6"/>
  <c r="H24" i="6"/>
  <c r="I24" i="6"/>
  <c r="I23" i="6"/>
  <c r="I22" i="6"/>
  <c r="I21" i="6"/>
  <c r="G17" i="6"/>
  <c r="H17" i="6"/>
  <c r="I17" i="6"/>
  <c r="I42" i="6"/>
  <c r="I14" i="6"/>
  <c r="I15" i="6"/>
  <c r="I9" i="6"/>
  <c r="I10" i="6"/>
  <c r="I11" i="6"/>
  <c r="I12" i="6"/>
  <c r="I119" i="6"/>
  <c r="C118" i="6"/>
  <c r="P118" i="6"/>
  <c r="C117" i="6"/>
  <c r="C116" i="6"/>
  <c r="C115" i="6"/>
  <c r="C114" i="6"/>
  <c r="P114" i="6"/>
  <c r="C113" i="6"/>
  <c r="P113" i="6"/>
  <c r="C111" i="6"/>
  <c r="P111" i="6"/>
  <c r="C110" i="6"/>
  <c r="C109" i="6"/>
  <c r="C108" i="6"/>
  <c r="P108" i="6"/>
  <c r="C106" i="6"/>
  <c r="P106" i="6"/>
  <c r="C105" i="6"/>
  <c r="P105" i="6"/>
  <c r="P103" i="6"/>
  <c r="C101" i="6"/>
  <c r="I100" i="6"/>
  <c r="F100" i="6"/>
  <c r="C100" i="6"/>
  <c r="I99" i="6"/>
  <c r="F99" i="6"/>
  <c r="C99" i="6"/>
  <c r="I98" i="6"/>
  <c r="F98" i="6"/>
  <c r="C98" i="6"/>
  <c r="C97" i="6"/>
  <c r="P97" i="6"/>
  <c r="F96" i="6"/>
  <c r="I96" i="6"/>
  <c r="C96" i="6"/>
  <c r="P96" i="6"/>
  <c r="F95" i="6"/>
  <c r="I95" i="6"/>
  <c r="C95" i="6"/>
  <c r="P95" i="6"/>
  <c r="F94" i="6"/>
  <c r="I94" i="6"/>
  <c r="C94" i="6"/>
  <c r="P94" i="6"/>
  <c r="F93" i="6"/>
  <c r="I93" i="6"/>
  <c r="C93" i="6"/>
  <c r="P93" i="6"/>
  <c r="C92" i="6"/>
  <c r="P92" i="6"/>
  <c r="F91" i="6"/>
  <c r="I91" i="6"/>
  <c r="C91" i="6"/>
  <c r="P91" i="6"/>
  <c r="F90" i="6"/>
  <c r="I90" i="6"/>
  <c r="C90" i="6"/>
  <c r="P90" i="6"/>
  <c r="F89" i="6"/>
  <c r="I89" i="6"/>
  <c r="C89" i="6"/>
  <c r="P89" i="6"/>
  <c r="F88" i="6"/>
  <c r="I88" i="6"/>
  <c r="C88" i="6"/>
  <c r="P88" i="6"/>
  <c r="F87" i="6"/>
  <c r="I87" i="6"/>
  <c r="C87" i="6"/>
  <c r="P87" i="6"/>
  <c r="F86" i="6"/>
  <c r="I86" i="6"/>
  <c r="C86" i="6"/>
  <c r="P86" i="6"/>
  <c r="F85" i="6"/>
  <c r="I85" i="6"/>
  <c r="C85" i="6"/>
  <c r="P85" i="6"/>
  <c r="C84" i="6"/>
  <c r="P84" i="6"/>
  <c r="F83" i="6"/>
  <c r="I83" i="6"/>
  <c r="C83" i="6"/>
  <c r="P83" i="6"/>
  <c r="F82" i="6"/>
  <c r="I82" i="6"/>
  <c r="C82" i="6"/>
  <c r="P82" i="6"/>
  <c r="F81" i="6"/>
  <c r="I81" i="6"/>
  <c r="C81" i="6"/>
  <c r="P81" i="6"/>
  <c r="F80" i="6"/>
  <c r="I80" i="6"/>
  <c r="C80" i="6"/>
  <c r="P80" i="6"/>
  <c r="F79" i="6"/>
  <c r="I79" i="6"/>
  <c r="C79" i="6"/>
  <c r="P79" i="6"/>
  <c r="F78" i="6"/>
  <c r="I78" i="6"/>
  <c r="C78" i="6"/>
  <c r="P78" i="6"/>
  <c r="F77" i="6"/>
  <c r="I77" i="6"/>
  <c r="C77" i="6"/>
  <c r="P77" i="6"/>
  <c r="C76" i="6"/>
  <c r="P76" i="6"/>
  <c r="P75" i="6"/>
  <c r="C74" i="6"/>
  <c r="P74" i="6"/>
  <c r="C73" i="6"/>
  <c r="P73" i="6"/>
  <c r="C72" i="6"/>
  <c r="P72" i="6"/>
  <c r="P71" i="6"/>
  <c r="C70" i="6"/>
  <c r="P70" i="6"/>
  <c r="C69" i="6"/>
  <c r="P69" i="6"/>
  <c r="C68" i="6"/>
  <c r="P68" i="6"/>
  <c r="F67" i="6"/>
  <c r="I67" i="6"/>
  <c r="C67" i="6"/>
  <c r="P67" i="6"/>
  <c r="F66" i="6"/>
  <c r="I66" i="6"/>
  <c r="C66" i="6"/>
  <c r="P66" i="6"/>
  <c r="F65" i="6"/>
  <c r="I65" i="6"/>
  <c r="C65" i="6"/>
  <c r="P65" i="6"/>
  <c r="F64" i="6"/>
  <c r="I64" i="6"/>
  <c r="C64" i="6"/>
  <c r="P64" i="6"/>
  <c r="F63" i="6"/>
  <c r="I63" i="6"/>
  <c r="C63" i="6"/>
  <c r="P63" i="6"/>
  <c r="C62" i="6"/>
  <c r="P62" i="6"/>
  <c r="F61" i="6"/>
  <c r="I61" i="6"/>
  <c r="C61" i="6"/>
  <c r="P61" i="6"/>
  <c r="F60" i="6"/>
  <c r="I60" i="6"/>
  <c r="C60" i="6"/>
  <c r="P60" i="6"/>
  <c r="C59" i="6"/>
  <c r="P59" i="6"/>
  <c r="H59" i="6"/>
  <c r="G59" i="6"/>
  <c r="P58" i="6"/>
  <c r="C57" i="6"/>
  <c r="P57" i="6"/>
  <c r="C56" i="6"/>
  <c r="P56" i="6"/>
  <c r="C55" i="6"/>
  <c r="P55" i="6"/>
  <c r="F54" i="6"/>
  <c r="I54" i="6"/>
  <c r="C54" i="6"/>
  <c r="P54" i="6"/>
  <c r="C53" i="6"/>
  <c r="P53" i="6"/>
  <c r="F52" i="6"/>
  <c r="I52" i="6"/>
  <c r="C52" i="6"/>
  <c r="P52" i="6"/>
  <c r="F51" i="6"/>
  <c r="I51" i="6"/>
  <c r="C51" i="6"/>
  <c r="P51" i="6"/>
  <c r="C50" i="6"/>
  <c r="P50" i="6"/>
  <c r="F49" i="6"/>
  <c r="I49" i="6"/>
  <c r="C49" i="6"/>
  <c r="P49" i="6"/>
  <c r="C48" i="6"/>
  <c r="P48" i="6"/>
  <c r="F47" i="6"/>
  <c r="I47" i="6"/>
  <c r="C47" i="6"/>
  <c r="P47" i="6"/>
  <c r="C46" i="6"/>
  <c r="P46" i="6"/>
  <c r="I45" i="6"/>
  <c r="F45" i="6"/>
  <c r="C45" i="6"/>
  <c r="C44" i="6"/>
  <c r="P44" i="6"/>
  <c r="P43" i="6"/>
  <c r="C42" i="6"/>
  <c r="P42" i="6"/>
  <c r="F41" i="6"/>
  <c r="I41" i="6"/>
  <c r="C41" i="6"/>
  <c r="P41" i="6"/>
  <c r="F40" i="6"/>
  <c r="I40" i="6"/>
  <c r="C40" i="6"/>
  <c r="P40" i="6"/>
  <c r="F39" i="6"/>
  <c r="I39" i="6"/>
  <c r="C39" i="6"/>
  <c r="P39" i="6"/>
  <c r="F38" i="6"/>
  <c r="I38" i="6"/>
  <c r="C38" i="6"/>
  <c r="P38" i="6"/>
  <c r="C37" i="6"/>
  <c r="P37" i="6"/>
  <c r="F36" i="6"/>
  <c r="I36" i="6"/>
  <c r="C36" i="6"/>
  <c r="P36" i="6"/>
  <c r="F35" i="6"/>
  <c r="I35" i="6"/>
  <c r="C35" i="6"/>
  <c r="P35" i="6"/>
  <c r="F34" i="6"/>
  <c r="I34" i="6"/>
  <c r="C34" i="6"/>
  <c r="P34" i="6"/>
  <c r="F33" i="6"/>
  <c r="I33" i="6"/>
  <c r="C33" i="6"/>
  <c r="P33" i="6"/>
  <c r="C32" i="6"/>
  <c r="P32" i="6"/>
  <c r="F31" i="6"/>
  <c r="I31" i="6"/>
  <c r="C31" i="6"/>
  <c r="P31" i="6"/>
  <c r="F30" i="6"/>
  <c r="I30" i="6"/>
  <c r="C30" i="6"/>
  <c r="P30" i="6"/>
  <c r="F29" i="6"/>
  <c r="I29" i="6"/>
  <c r="C29" i="6"/>
  <c r="P29" i="6"/>
  <c r="F28" i="6"/>
  <c r="I28" i="6"/>
  <c r="C28" i="6"/>
  <c r="P28" i="6"/>
  <c r="F27" i="6"/>
  <c r="I27" i="6"/>
  <c r="C27" i="6"/>
  <c r="P27" i="6"/>
  <c r="F26" i="6"/>
  <c r="I26" i="6"/>
  <c r="C26" i="6"/>
  <c r="P26" i="6"/>
  <c r="F25" i="6"/>
  <c r="I25" i="6"/>
  <c r="C25" i="6"/>
  <c r="P25" i="6"/>
  <c r="C24" i="6"/>
  <c r="P24" i="6"/>
  <c r="C23" i="6"/>
  <c r="P23" i="6"/>
  <c r="C22" i="6"/>
  <c r="P22" i="6"/>
  <c r="C21" i="6"/>
  <c r="P21" i="6"/>
  <c r="F20" i="6"/>
  <c r="I20" i="6"/>
  <c r="C20" i="6"/>
  <c r="P20" i="6"/>
  <c r="F19" i="6"/>
  <c r="I19" i="6"/>
  <c r="C19" i="6"/>
  <c r="P19" i="6"/>
  <c r="F18" i="6"/>
  <c r="I18" i="6"/>
  <c r="C18" i="6"/>
  <c r="P18" i="6"/>
  <c r="C17" i="6"/>
  <c r="P17" i="6"/>
  <c r="P16" i="6"/>
  <c r="C15" i="6"/>
  <c r="P15" i="6"/>
  <c r="C14" i="6"/>
  <c r="P14" i="6"/>
  <c r="P13" i="6"/>
  <c r="C12" i="6"/>
  <c r="P12" i="6"/>
  <c r="C11" i="6"/>
  <c r="P11" i="6"/>
  <c r="C10" i="6"/>
  <c r="P10" i="6"/>
  <c r="C9" i="6"/>
  <c r="P9" i="6"/>
  <c r="H133" i="5"/>
  <c r="H137" i="5"/>
  <c r="G133" i="5"/>
  <c r="G137" i="5"/>
  <c r="F133" i="5"/>
  <c r="F137" i="5"/>
  <c r="E133" i="5"/>
  <c r="E137" i="5"/>
  <c r="D133" i="5"/>
  <c r="D137" i="5"/>
  <c r="C137" i="5"/>
  <c r="C135" i="5"/>
  <c r="H134" i="5"/>
  <c r="G134" i="5"/>
  <c r="F134" i="5"/>
  <c r="E134" i="5"/>
  <c r="D134" i="5"/>
  <c r="C134" i="5"/>
  <c r="C133" i="5"/>
  <c r="H132" i="5"/>
  <c r="G132" i="5"/>
  <c r="F132" i="5"/>
  <c r="E132" i="5"/>
  <c r="D132" i="5"/>
  <c r="C132" i="5"/>
  <c r="H131" i="5"/>
  <c r="G131" i="5"/>
  <c r="F131" i="5"/>
  <c r="E131" i="5"/>
  <c r="D131" i="5"/>
  <c r="C131" i="5"/>
  <c r="F113" i="5"/>
  <c r="F114" i="5"/>
  <c r="F115" i="5"/>
  <c r="F116" i="5"/>
  <c r="F117" i="5"/>
  <c r="F118" i="5"/>
  <c r="F108" i="5"/>
  <c r="F109" i="5"/>
  <c r="F110" i="5"/>
  <c r="F111" i="5"/>
  <c r="F105" i="5"/>
  <c r="F106" i="5"/>
  <c r="F101" i="5"/>
  <c r="D97" i="5"/>
  <c r="E97" i="5"/>
  <c r="F97" i="5"/>
  <c r="D92" i="5"/>
  <c r="E92" i="5"/>
  <c r="F92" i="5"/>
  <c r="D84" i="5"/>
  <c r="E84" i="5"/>
  <c r="F84" i="5"/>
  <c r="D76" i="5"/>
  <c r="E76" i="5"/>
  <c r="F76" i="5"/>
  <c r="F103" i="5"/>
  <c r="F72" i="5"/>
  <c r="F73" i="5"/>
  <c r="F74" i="5"/>
  <c r="F69" i="5"/>
  <c r="F68" i="5"/>
  <c r="D62" i="5"/>
  <c r="E62" i="5"/>
  <c r="F62" i="5"/>
  <c r="D59" i="5"/>
  <c r="E59" i="5"/>
  <c r="F59" i="5"/>
  <c r="F70" i="5"/>
  <c r="F56" i="5"/>
  <c r="F53" i="5"/>
  <c r="F50" i="5"/>
  <c r="F48" i="5"/>
  <c r="F46" i="5"/>
  <c r="F44" i="5"/>
  <c r="F55" i="5"/>
  <c r="F57" i="5"/>
  <c r="D38" i="5"/>
  <c r="D37" i="5"/>
  <c r="E38" i="5"/>
  <c r="E37" i="5"/>
  <c r="F37" i="5"/>
  <c r="D33" i="5"/>
  <c r="D32" i="5"/>
  <c r="E33" i="5"/>
  <c r="E32" i="5"/>
  <c r="F32" i="5"/>
  <c r="D24" i="5"/>
  <c r="E24" i="5"/>
  <c r="F24" i="5"/>
  <c r="F23" i="5"/>
  <c r="F22" i="5"/>
  <c r="F21" i="5"/>
  <c r="D17" i="5"/>
  <c r="E17" i="5"/>
  <c r="F17" i="5"/>
  <c r="F42" i="5"/>
  <c r="F14" i="5"/>
  <c r="F15" i="5"/>
  <c r="F9" i="5"/>
  <c r="F10" i="5"/>
  <c r="F11" i="5"/>
  <c r="F12" i="5"/>
  <c r="F119" i="5"/>
  <c r="K122" i="5"/>
  <c r="O122" i="5"/>
  <c r="N122" i="5"/>
  <c r="M122" i="5"/>
  <c r="L122" i="5"/>
  <c r="P121" i="5"/>
  <c r="P120" i="5"/>
  <c r="K118" i="5"/>
  <c r="K111" i="5"/>
  <c r="K106" i="5"/>
  <c r="K97" i="5"/>
  <c r="K92" i="5"/>
  <c r="K84" i="5"/>
  <c r="K76" i="5"/>
  <c r="K103" i="5"/>
  <c r="K74" i="5"/>
  <c r="K62" i="5"/>
  <c r="K59" i="5"/>
  <c r="K70" i="5"/>
  <c r="K57" i="5"/>
  <c r="K38" i="5"/>
  <c r="K37" i="5"/>
  <c r="K33" i="5"/>
  <c r="K32" i="5"/>
  <c r="K24" i="5"/>
  <c r="K17" i="5"/>
  <c r="K42" i="5"/>
  <c r="K15" i="5"/>
  <c r="K12" i="5"/>
  <c r="K119" i="5"/>
  <c r="L118" i="5"/>
  <c r="L111" i="5"/>
  <c r="L106" i="5"/>
  <c r="L97" i="5"/>
  <c r="L92" i="5"/>
  <c r="L84" i="5"/>
  <c r="L76" i="5"/>
  <c r="L103" i="5"/>
  <c r="L74" i="5"/>
  <c r="L62" i="5"/>
  <c r="L59" i="5"/>
  <c r="L70" i="5"/>
  <c r="L57" i="5"/>
  <c r="L38" i="5"/>
  <c r="L37" i="5"/>
  <c r="L33" i="5"/>
  <c r="L32" i="5"/>
  <c r="L24" i="5"/>
  <c r="L17" i="5"/>
  <c r="L42" i="5"/>
  <c r="L15" i="5"/>
  <c r="L12" i="5"/>
  <c r="L119" i="5"/>
  <c r="M118" i="5"/>
  <c r="M111" i="5"/>
  <c r="M106" i="5"/>
  <c r="M97" i="5"/>
  <c r="M92" i="5"/>
  <c r="M84" i="5"/>
  <c r="M76" i="5"/>
  <c r="M103" i="5"/>
  <c r="M74" i="5"/>
  <c r="M62" i="5"/>
  <c r="M59" i="5"/>
  <c r="M70" i="5"/>
  <c r="M57" i="5"/>
  <c r="M38" i="5"/>
  <c r="M37" i="5"/>
  <c r="M33" i="5"/>
  <c r="M32" i="5"/>
  <c r="M24" i="5"/>
  <c r="M17" i="5"/>
  <c r="M42" i="5"/>
  <c r="M15" i="5"/>
  <c r="M12" i="5"/>
  <c r="M119" i="5"/>
  <c r="N118" i="5"/>
  <c r="N111" i="5"/>
  <c r="N106" i="5"/>
  <c r="N97" i="5"/>
  <c r="N92" i="5"/>
  <c r="N84" i="5"/>
  <c r="N76" i="5"/>
  <c r="N103" i="5"/>
  <c r="N74" i="5"/>
  <c r="N62" i="5"/>
  <c r="N59" i="5"/>
  <c r="N70" i="5"/>
  <c r="N57" i="5"/>
  <c r="N38" i="5"/>
  <c r="N37" i="5"/>
  <c r="N33" i="5"/>
  <c r="N32" i="5"/>
  <c r="N24" i="5"/>
  <c r="N17" i="5"/>
  <c r="N42" i="5"/>
  <c r="N15" i="5"/>
  <c r="N12" i="5"/>
  <c r="N119" i="5"/>
  <c r="O118" i="5"/>
  <c r="O111" i="5"/>
  <c r="O106" i="5"/>
  <c r="O97" i="5"/>
  <c r="O92" i="5"/>
  <c r="O84" i="5"/>
  <c r="O76" i="5"/>
  <c r="O103" i="5"/>
  <c r="O74" i="5"/>
  <c r="O62" i="5"/>
  <c r="O59" i="5"/>
  <c r="O70" i="5"/>
  <c r="O57" i="5"/>
  <c r="O38" i="5"/>
  <c r="O37" i="5"/>
  <c r="O33" i="5"/>
  <c r="O32" i="5"/>
  <c r="O24" i="5"/>
  <c r="O17" i="5"/>
  <c r="O42" i="5"/>
  <c r="O15" i="5"/>
  <c r="O12" i="5"/>
  <c r="O119" i="5"/>
  <c r="P119" i="5"/>
  <c r="I113" i="5"/>
  <c r="I114" i="5"/>
  <c r="I115" i="5"/>
  <c r="I116" i="5"/>
  <c r="I117" i="5"/>
  <c r="I118" i="5"/>
  <c r="I108" i="5"/>
  <c r="I109" i="5"/>
  <c r="I110" i="5"/>
  <c r="I111" i="5"/>
  <c r="I105" i="5"/>
  <c r="I106" i="5"/>
  <c r="I101" i="5"/>
  <c r="G97" i="5"/>
  <c r="H97" i="5"/>
  <c r="I97" i="5"/>
  <c r="G92" i="5"/>
  <c r="H92" i="5"/>
  <c r="I92" i="5"/>
  <c r="G84" i="5"/>
  <c r="H84" i="5"/>
  <c r="I84" i="5"/>
  <c r="G76" i="5"/>
  <c r="H76" i="5"/>
  <c r="I76" i="5"/>
  <c r="I103" i="5"/>
  <c r="I72" i="5"/>
  <c r="I73" i="5"/>
  <c r="I74" i="5"/>
  <c r="I69" i="5"/>
  <c r="I68" i="5"/>
  <c r="G62" i="5"/>
  <c r="H62" i="5"/>
  <c r="I62" i="5"/>
  <c r="I70" i="5"/>
  <c r="I56" i="5"/>
  <c r="I53" i="5"/>
  <c r="I50" i="5"/>
  <c r="I48" i="5"/>
  <c r="I46" i="5"/>
  <c r="I44" i="5"/>
  <c r="I55" i="5"/>
  <c r="I57" i="5"/>
  <c r="G38" i="5"/>
  <c r="G37" i="5"/>
  <c r="H38" i="5"/>
  <c r="H37" i="5"/>
  <c r="I37" i="5"/>
  <c r="G33" i="5"/>
  <c r="G32" i="5"/>
  <c r="H33" i="5"/>
  <c r="H32" i="5"/>
  <c r="I32" i="5"/>
  <c r="G24" i="5"/>
  <c r="H24" i="5"/>
  <c r="I24" i="5"/>
  <c r="I23" i="5"/>
  <c r="I22" i="5"/>
  <c r="I21" i="5"/>
  <c r="G17" i="5"/>
  <c r="H17" i="5"/>
  <c r="I17" i="5"/>
  <c r="I42" i="5"/>
  <c r="I14" i="5"/>
  <c r="I15" i="5"/>
  <c r="I9" i="5"/>
  <c r="I10" i="5"/>
  <c r="I11" i="5"/>
  <c r="I12" i="5"/>
  <c r="I119" i="5"/>
  <c r="C118" i="5"/>
  <c r="P118" i="5"/>
  <c r="C117" i="5"/>
  <c r="C116" i="5"/>
  <c r="C115" i="5"/>
  <c r="C114" i="5"/>
  <c r="P114" i="5"/>
  <c r="C113" i="5"/>
  <c r="P113" i="5"/>
  <c r="C111" i="5"/>
  <c r="P111" i="5"/>
  <c r="C110" i="5"/>
  <c r="C109" i="5"/>
  <c r="C108" i="5"/>
  <c r="P108" i="5"/>
  <c r="C106" i="5"/>
  <c r="P106" i="5"/>
  <c r="C105" i="5"/>
  <c r="P105" i="5"/>
  <c r="P103" i="5"/>
  <c r="C101" i="5"/>
  <c r="I100" i="5"/>
  <c r="F100" i="5"/>
  <c r="C100" i="5"/>
  <c r="I99" i="5"/>
  <c r="F99" i="5"/>
  <c r="C99" i="5"/>
  <c r="I98" i="5"/>
  <c r="F98" i="5"/>
  <c r="C98" i="5"/>
  <c r="C97" i="5"/>
  <c r="P97" i="5"/>
  <c r="F96" i="5"/>
  <c r="I96" i="5"/>
  <c r="C96" i="5"/>
  <c r="P96" i="5"/>
  <c r="F95" i="5"/>
  <c r="I95" i="5"/>
  <c r="C95" i="5"/>
  <c r="P95" i="5"/>
  <c r="F94" i="5"/>
  <c r="I94" i="5"/>
  <c r="C94" i="5"/>
  <c r="P94" i="5"/>
  <c r="F93" i="5"/>
  <c r="I93" i="5"/>
  <c r="C93" i="5"/>
  <c r="P93" i="5"/>
  <c r="C92" i="5"/>
  <c r="P92" i="5"/>
  <c r="F91" i="5"/>
  <c r="I91" i="5"/>
  <c r="C91" i="5"/>
  <c r="P91" i="5"/>
  <c r="F90" i="5"/>
  <c r="I90" i="5"/>
  <c r="C90" i="5"/>
  <c r="P90" i="5"/>
  <c r="F89" i="5"/>
  <c r="I89" i="5"/>
  <c r="C89" i="5"/>
  <c r="P89" i="5"/>
  <c r="F88" i="5"/>
  <c r="I88" i="5"/>
  <c r="C88" i="5"/>
  <c r="P88" i="5"/>
  <c r="F87" i="5"/>
  <c r="I87" i="5"/>
  <c r="C87" i="5"/>
  <c r="P87" i="5"/>
  <c r="F86" i="5"/>
  <c r="I86" i="5"/>
  <c r="C86" i="5"/>
  <c r="P86" i="5"/>
  <c r="F85" i="5"/>
  <c r="I85" i="5"/>
  <c r="C85" i="5"/>
  <c r="P85" i="5"/>
  <c r="C84" i="5"/>
  <c r="P84" i="5"/>
  <c r="F83" i="5"/>
  <c r="I83" i="5"/>
  <c r="C83" i="5"/>
  <c r="P83" i="5"/>
  <c r="F82" i="5"/>
  <c r="I82" i="5"/>
  <c r="C82" i="5"/>
  <c r="P82" i="5"/>
  <c r="F81" i="5"/>
  <c r="I81" i="5"/>
  <c r="C81" i="5"/>
  <c r="P81" i="5"/>
  <c r="F80" i="5"/>
  <c r="I80" i="5"/>
  <c r="C80" i="5"/>
  <c r="P80" i="5"/>
  <c r="F79" i="5"/>
  <c r="I79" i="5"/>
  <c r="C79" i="5"/>
  <c r="P79" i="5"/>
  <c r="F78" i="5"/>
  <c r="I78" i="5"/>
  <c r="C78" i="5"/>
  <c r="P78" i="5"/>
  <c r="F77" i="5"/>
  <c r="I77" i="5"/>
  <c r="C77" i="5"/>
  <c r="P77" i="5"/>
  <c r="C76" i="5"/>
  <c r="P76" i="5"/>
  <c r="P75" i="5"/>
  <c r="C74" i="5"/>
  <c r="P74" i="5"/>
  <c r="C73" i="5"/>
  <c r="P73" i="5"/>
  <c r="C72" i="5"/>
  <c r="P72" i="5"/>
  <c r="P71" i="5"/>
  <c r="C70" i="5"/>
  <c r="P70" i="5"/>
  <c r="C69" i="5"/>
  <c r="P69" i="5"/>
  <c r="C68" i="5"/>
  <c r="P68" i="5"/>
  <c r="F67" i="5"/>
  <c r="I67" i="5"/>
  <c r="C67" i="5"/>
  <c r="P67" i="5"/>
  <c r="F66" i="5"/>
  <c r="I66" i="5"/>
  <c r="C66" i="5"/>
  <c r="P66" i="5"/>
  <c r="F65" i="5"/>
  <c r="I65" i="5"/>
  <c r="C65" i="5"/>
  <c r="P65" i="5"/>
  <c r="F64" i="5"/>
  <c r="I64" i="5"/>
  <c r="C64" i="5"/>
  <c r="P64" i="5"/>
  <c r="F63" i="5"/>
  <c r="I63" i="5"/>
  <c r="C63" i="5"/>
  <c r="P63" i="5"/>
  <c r="C62" i="5"/>
  <c r="P62" i="5"/>
  <c r="F61" i="5"/>
  <c r="I61" i="5"/>
  <c r="C61" i="5"/>
  <c r="P61" i="5"/>
  <c r="F60" i="5"/>
  <c r="I60" i="5"/>
  <c r="C60" i="5"/>
  <c r="P60" i="5"/>
  <c r="C59" i="5"/>
  <c r="P59" i="5"/>
  <c r="H59" i="5"/>
  <c r="G59" i="5"/>
  <c r="P58" i="5"/>
  <c r="C57" i="5"/>
  <c r="P57" i="5"/>
  <c r="C56" i="5"/>
  <c r="P56" i="5"/>
  <c r="C55" i="5"/>
  <c r="P55" i="5"/>
  <c r="F54" i="5"/>
  <c r="I54" i="5"/>
  <c r="C54" i="5"/>
  <c r="P54" i="5"/>
  <c r="C53" i="5"/>
  <c r="P53" i="5"/>
  <c r="F52" i="5"/>
  <c r="I52" i="5"/>
  <c r="C52" i="5"/>
  <c r="P52" i="5"/>
  <c r="F51" i="5"/>
  <c r="I51" i="5"/>
  <c r="C51" i="5"/>
  <c r="P51" i="5"/>
  <c r="C50" i="5"/>
  <c r="P50" i="5"/>
  <c r="F49" i="5"/>
  <c r="I49" i="5"/>
  <c r="C49" i="5"/>
  <c r="P49" i="5"/>
  <c r="C48" i="5"/>
  <c r="P48" i="5"/>
  <c r="F47" i="5"/>
  <c r="I47" i="5"/>
  <c r="C47" i="5"/>
  <c r="P47" i="5"/>
  <c r="C46" i="5"/>
  <c r="P46" i="5"/>
  <c r="I45" i="5"/>
  <c r="F45" i="5"/>
  <c r="C45" i="5"/>
  <c r="C44" i="5"/>
  <c r="P44" i="5"/>
  <c r="P43" i="5"/>
  <c r="C42" i="5"/>
  <c r="P42" i="5"/>
  <c r="F41" i="5"/>
  <c r="I41" i="5"/>
  <c r="C41" i="5"/>
  <c r="P41" i="5"/>
  <c r="F40" i="5"/>
  <c r="I40" i="5"/>
  <c r="C40" i="5"/>
  <c r="P40" i="5"/>
  <c r="F39" i="5"/>
  <c r="I39" i="5"/>
  <c r="C39" i="5"/>
  <c r="P39" i="5"/>
  <c r="F38" i="5"/>
  <c r="I38" i="5"/>
  <c r="C38" i="5"/>
  <c r="P38" i="5"/>
  <c r="C37" i="5"/>
  <c r="P37" i="5"/>
  <c r="F36" i="5"/>
  <c r="I36" i="5"/>
  <c r="C36" i="5"/>
  <c r="P36" i="5"/>
  <c r="F35" i="5"/>
  <c r="I35" i="5"/>
  <c r="C35" i="5"/>
  <c r="P35" i="5"/>
  <c r="F34" i="5"/>
  <c r="I34" i="5"/>
  <c r="C34" i="5"/>
  <c r="P34" i="5"/>
  <c r="F33" i="5"/>
  <c r="I33" i="5"/>
  <c r="C33" i="5"/>
  <c r="P33" i="5"/>
  <c r="C32" i="5"/>
  <c r="P32" i="5"/>
  <c r="F31" i="5"/>
  <c r="I31" i="5"/>
  <c r="C31" i="5"/>
  <c r="P31" i="5"/>
  <c r="F30" i="5"/>
  <c r="I30" i="5"/>
  <c r="C30" i="5"/>
  <c r="P30" i="5"/>
  <c r="F29" i="5"/>
  <c r="I29" i="5"/>
  <c r="C29" i="5"/>
  <c r="P29" i="5"/>
  <c r="F28" i="5"/>
  <c r="I28" i="5"/>
  <c r="C28" i="5"/>
  <c r="P28" i="5"/>
  <c r="F27" i="5"/>
  <c r="I27" i="5"/>
  <c r="C27" i="5"/>
  <c r="P27" i="5"/>
  <c r="F26" i="5"/>
  <c r="I26" i="5"/>
  <c r="C26" i="5"/>
  <c r="P26" i="5"/>
  <c r="F25" i="5"/>
  <c r="I25" i="5"/>
  <c r="C25" i="5"/>
  <c r="P25" i="5"/>
  <c r="C24" i="5"/>
  <c r="P24" i="5"/>
  <c r="C23" i="5"/>
  <c r="P23" i="5"/>
  <c r="C22" i="5"/>
  <c r="P22" i="5"/>
  <c r="C21" i="5"/>
  <c r="P21" i="5"/>
  <c r="F20" i="5"/>
  <c r="I20" i="5"/>
  <c r="C20" i="5"/>
  <c r="P20" i="5"/>
  <c r="F19" i="5"/>
  <c r="I19" i="5"/>
  <c r="C19" i="5"/>
  <c r="P19" i="5"/>
  <c r="F18" i="5"/>
  <c r="I18" i="5"/>
  <c r="C18" i="5"/>
  <c r="P18" i="5"/>
  <c r="C17" i="5"/>
  <c r="P17" i="5"/>
  <c r="P16" i="5"/>
  <c r="C15" i="5"/>
  <c r="P15" i="5"/>
  <c r="C14" i="5"/>
  <c r="P14" i="5"/>
  <c r="P13" i="5"/>
  <c r="C12" i="5"/>
  <c r="P12" i="5"/>
  <c r="C11" i="5"/>
  <c r="P11" i="5"/>
  <c r="C10" i="5"/>
  <c r="P10" i="5"/>
  <c r="C9" i="5"/>
  <c r="P9" i="5"/>
  <c r="E137" i="2"/>
  <c r="F133" i="2"/>
  <c r="F137" i="2"/>
  <c r="G133" i="2"/>
  <c r="G137" i="2"/>
  <c r="H133" i="2"/>
  <c r="H137" i="2"/>
  <c r="D133" i="2"/>
  <c r="D137" i="2"/>
  <c r="F132" i="2"/>
  <c r="G132" i="2"/>
  <c r="H132" i="2"/>
  <c r="F9" i="2"/>
  <c r="F10" i="2"/>
  <c r="F11" i="2"/>
  <c r="F12" i="2"/>
  <c r="F14" i="2"/>
  <c r="F15" i="2"/>
  <c r="D17" i="2"/>
  <c r="E17" i="2"/>
  <c r="F17" i="2"/>
  <c r="F23" i="2"/>
  <c r="F22" i="2"/>
  <c r="F21" i="2"/>
  <c r="D24" i="2"/>
  <c r="E24" i="2"/>
  <c r="F24" i="2"/>
  <c r="D33" i="2"/>
  <c r="D32" i="2"/>
  <c r="E33" i="2"/>
  <c r="E32" i="2"/>
  <c r="F32" i="2"/>
  <c r="D38" i="2"/>
  <c r="D37" i="2"/>
  <c r="E38" i="2"/>
  <c r="E37" i="2"/>
  <c r="F37" i="2"/>
  <c r="F42" i="2"/>
  <c r="F44" i="2"/>
  <c r="F56" i="2"/>
  <c r="F53" i="2"/>
  <c r="F50" i="2"/>
  <c r="F48" i="2"/>
  <c r="F46" i="2"/>
  <c r="F55" i="2"/>
  <c r="F57" i="2"/>
  <c r="D59" i="2"/>
  <c r="E59" i="2"/>
  <c r="F59" i="2"/>
  <c r="D62" i="2"/>
  <c r="E62" i="2"/>
  <c r="F62" i="2"/>
  <c r="F69" i="2"/>
  <c r="F68" i="2"/>
  <c r="F70" i="2"/>
  <c r="F72" i="2"/>
  <c r="F73" i="2"/>
  <c r="F74" i="2"/>
  <c r="D76" i="2"/>
  <c r="E76" i="2"/>
  <c r="F76" i="2"/>
  <c r="D84" i="2"/>
  <c r="E84" i="2"/>
  <c r="F84" i="2"/>
  <c r="D92" i="2"/>
  <c r="E92" i="2"/>
  <c r="F92" i="2"/>
  <c r="E97" i="2"/>
  <c r="F97" i="2"/>
  <c r="F103" i="2"/>
  <c r="F105" i="2"/>
  <c r="F106" i="2"/>
  <c r="F108" i="2"/>
  <c r="F111" i="2"/>
  <c r="F113" i="2"/>
  <c r="F114" i="2"/>
  <c r="F118" i="2"/>
  <c r="F119" i="2"/>
  <c r="O122" i="2"/>
  <c r="N122" i="2"/>
  <c r="M122" i="2"/>
  <c r="L122" i="2"/>
  <c r="K122" i="2"/>
  <c r="I9" i="2"/>
  <c r="I10" i="2"/>
  <c r="I11" i="2"/>
  <c r="I12" i="2"/>
  <c r="I14" i="2"/>
  <c r="I15" i="2"/>
  <c r="G17" i="2"/>
  <c r="H17" i="2"/>
  <c r="I17" i="2"/>
  <c r="I23" i="2"/>
  <c r="I22" i="2"/>
  <c r="I21" i="2"/>
  <c r="G24" i="2"/>
  <c r="H24" i="2"/>
  <c r="I24" i="2"/>
  <c r="G33" i="2"/>
  <c r="G32" i="2"/>
  <c r="H33" i="2"/>
  <c r="H32" i="2"/>
  <c r="I32" i="2"/>
  <c r="G38" i="2"/>
  <c r="G37" i="2"/>
  <c r="H38" i="2"/>
  <c r="H37" i="2"/>
  <c r="I37" i="2"/>
  <c r="I42" i="2"/>
  <c r="I44" i="2"/>
  <c r="I56" i="2"/>
  <c r="I53" i="2"/>
  <c r="I50" i="2"/>
  <c r="I48" i="2"/>
  <c r="I46" i="2"/>
  <c r="I55" i="2"/>
  <c r="I57" i="2"/>
  <c r="G62" i="2"/>
  <c r="H62" i="2"/>
  <c r="I62" i="2"/>
  <c r="I69" i="2"/>
  <c r="I68" i="2"/>
  <c r="I70" i="2"/>
  <c r="I72" i="2"/>
  <c r="I73" i="2"/>
  <c r="I74" i="2"/>
  <c r="G76" i="2"/>
  <c r="H76" i="2"/>
  <c r="I76" i="2"/>
  <c r="G84" i="2"/>
  <c r="H84" i="2"/>
  <c r="I84" i="2"/>
  <c r="G92" i="2"/>
  <c r="H92" i="2"/>
  <c r="I92" i="2"/>
  <c r="G97" i="2"/>
  <c r="H97" i="2"/>
  <c r="I97" i="2"/>
  <c r="I103" i="2"/>
  <c r="I105" i="2"/>
  <c r="I106" i="2"/>
  <c r="I108" i="2"/>
  <c r="I111" i="2"/>
  <c r="I113" i="2"/>
  <c r="I114" i="2"/>
  <c r="I118" i="2"/>
  <c r="I119" i="2"/>
  <c r="L12" i="2"/>
  <c r="L15" i="2"/>
  <c r="L17" i="2"/>
  <c r="L24" i="2"/>
  <c r="L33" i="2"/>
  <c r="L38" i="2"/>
  <c r="L37" i="2"/>
  <c r="L32" i="2"/>
  <c r="L42" i="2"/>
  <c r="L57" i="2"/>
  <c r="L59" i="2"/>
  <c r="L62" i="2"/>
  <c r="L70" i="2"/>
  <c r="L74" i="2"/>
  <c r="L76" i="2"/>
  <c r="L84" i="2"/>
  <c r="L92" i="2"/>
  <c r="L97" i="2"/>
  <c r="L103" i="2"/>
  <c r="L106" i="2"/>
  <c r="L111" i="2"/>
  <c r="L119" i="2"/>
  <c r="M12" i="2"/>
  <c r="M15" i="2"/>
  <c r="M17" i="2"/>
  <c r="M24" i="2"/>
  <c r="M33" i="2"/>
  <c r="M38" i="2"/>
  <c r="M37" i="2"/>
  <c r="M32" i="2"/>
  <c r="M42" i="2"/>
  <c r="M57" i="2"/>
  <c r="M59" i="2"/>
  <c r="M62" i="2"/>
  <c r="M70" i="2"/>
  <c r="M74" i="2"/>
  <c r="M76" i="2"/>
  <c r="M84" i="2"/>
  <c r="M92" i="2"/>
  <c r="M97" i="2"/>
  <c r="M103" i="2"/>
  <c r="M106" i="2"/>
  <c r="M111" i="2"/>
  <c r="M119" i="2"/>
  <c r="N12" i="2"/>
  <c r="N15" i="2"/>
  <c r="N17" i="2"/>
  <c r="N24" i="2"/>
  <c r="N33" i="2"/>
  <c r="N38" i="2"/>
  <c r="N37" i="2"/>
  <c r="N32" i="2"/>
  <c r="N42" i="2"/>
  <c r="N57" i="2"/>
  <c r="N59" i="2"/>
  <c r="N62" i="2"/>
  <c r="N70" i="2"/>
  <c r="N74" i="2"/>
  <c r="N76" i="2"/>
  <c r="N84" i="2"/>
  <c r="N92" i="2"/>
  <c r="N97" i="2"/>
  <c r="N103" i="2"/>
  <c r="N106" i="2"/>
  <c r="N111" i="2"/>
  <c r="N119" i="2"/>
  <c r="O12" i="2"/>
  <c r="O15" i="2"/>
  <c r="O17" i="2"/>
  <c r="O24" i="2"/>
  <c r="O33" i="2"/>
  <c r="O38" i="2"/>
  <c r="O37" i="2"/>
  <c r="O32" i="2"/>
  <c r="O42" i="2"/>
  <c r="O57" i="2"/>
  <c r="O59" i="2"/>
  <c r="O62" i="2"/>
  <c r="O70" i="2"/>
  <c r="O74" i="2"/>
  <c r="O76" i="2"/>
  <c r="O84" i="2"/>
  <c r="O92" i="2"/>
  <c r="O97" i="2"/>
  <c r="O103" i="2"/>
  <c r="O106" i="2"/>
  <c r="O111" i="2"/>
  <c r="O119" i="2"/>
  <c r="K12" i="2"/>
  <c r="K15" i="2"/>
  <c r="K17" i="2"/>
  <c r="K24" i="2"/>
  <c r="K33" i="2"/>
  <c r="K38" i="2"/>
  <c r="K37" i="2"/>
  <c r="K32" i="2"/>
  <c r="K42" i="2"/>
  <c r="K57" i="2"/>
  <c r="K59" i="2"/>
  <c r="K62" i="2"/>
  <c r="K70" i="2"/>
  <c r="K74" i="2"/>
  <c r="K106" i="2"/>
  <c r="K111" i="2"/>
  <c r="K119" i="2"/>
  <c r="C118" i="2"/>
  <c r="C114" i="2"/>
  <c r="C113" i="2"/>
  <c r="C111" i="2"/>
  <c r="P111" i="2"/>
  <c r="C108" i="2"/>
  <c r="P108" i="2"/>
  <c r="F96" i="2"/>
  <c r="F95" i="2"/>
  <c r="F94" i="2"/>
  <c r="F93" i="2"/>
  <c r="F91" i="2"/>
  <c r="F90" i="2"/>
  <c r="F89" i="2"/>
  <c r="F88" i="2"/>
  <c r="F87" i="2"/>
  <c r="F86" i="2"/>
  <c r="F85" i="2"/>
  <c r="F78" i="2"/>
  <c r="F79" i="2"/>
  <c r="F80" i="2"/>
  <c r="F81" i="2"/>
  <c r="F82" i="2"/>
  <c r="C106" i="2"/>
  <c r="C105" i="2"/>
  <c r="C74" i="2"/>
  <c r="C70" i="2"/>
  <c r="C57" i="2"/>
  <c r="I96" i="2"/>
  <c r="I95" i="2"/>
  <c r="C92" i="2"/>
  <c r="P92" i="2"/>
  <c r="I93" i="2"/>
  <c r="C93" i="2"/>
  <c r="P93" i="2"/>
  <c r="I94" i="2"/>
  <c r="C94" i="2"/>
  <c r="P94" i="2"/>
  <c r="C95" i="2"/>
  <c r="P95" i="2"/>
  <c r="C96" i="2"/>
  <c r="P96" i="2"/>
  <c r="C97" i="2"/>
  <c r="P97" i="2"/>
  <c r="C84" i="2"/>
  <c r="P84" i="2"/>
  <c r="I85" i="2"/>
  <c r="C85" i="2"/>
  <c r="P85" i="2"/>
  <c r="I86" i="2"/>
  <c r="C86" i="2"/>
  <c r="P86" i="2"/>
  <c r="I87" i="2"/>
  <c r="C87" i="2"/>
  <c r="P87" i="2"/>
  <c r="I88" i="2"/>
  <c r="C88" i="2"/>
  <c r="P88" i="2"/>
  <c r="I89" i="2"/>
  <c r="C89" i="2"/>
  <c r="P89" i="2"/>
  <c r="I90" i="2"/>
  <c r="C90" i="2"/>
  <c r="P90" i="2"/>
  <c r="I91" i="2"/>
  <c r="C91" i="2"/>
  <c r="P91" i="2"/>
  <c r="F83" i="2"/>
  <c r="I83" i="2"/>
  <c r="C83" i="2"/>
  <c r="I82" i="2"/>
  <c r="C82" i="2"/>
  <c r="I81" i="2"/>
  <c r="C81" i="2"/>
  <c r="I80" i="2"/>
  <c r="C80" i="2"/>
  <c r="I79" i="2"/>
  <c r="C79" i="2"/>
  <c r="I78" i="2"/>
  <c r="C78" i="2"/>
  <c r="F77" i="2"/>
  <c r="I77" i="2"/>
  <c r="C77" i="2"/>
  <c r="C76" i="2"/>
  <c r="C73" i="2"/>
  <c r="C72" i="2"/>
  <c r="P77" i="2"/>
  <c r="P78" i="2"/>
  <c r="P79" i="2"/>
  <c r="P80" i="2"/>
  <c r="P81" i="2"/>
  <c r="P82" i="2"/>
  <c r="P83" i="2"/>
  <c r="I63" i="2"/>
  <c r="I64" i="2"/>
  <c r="I65" i="2"/>
  <c r="I66" i="2"/>
  <c r="I67" i="2"/>
  <c r="F63" i="2"/>
  <c r="F64" i="2"/>
  <c r="F65" i="2"/>
  <c r="F66" i="2"/>
  <c r="F67" i="2"/>
  <c r="H59" i="2"/>
  <c r="G59" i="2"/>
  <c r="I61" i="2"/>
  <c r="I60" i="2"/>
  <c r="F61" i="2"/>
  <c r="F60" i="2"/>
  <c r="I54" i="2"/>
  <c r="I52" i="2"/>
  <c r="I51" i="2"/>
  <c r="I49" i="2"/>
  <c r="I47" i="2"/>
  <c r="I45" i="2"/>
  <c r="F54" i="2"/>
  <c r="F52" i="2"/>
  <c r="F51" i="2"/>
  <c r="F49" i="2"/>
  <c r="F47" i="2"/>
  <c r="F45" i="2"/>
  <c r="F39" i="2"/>
  <c r="C60" i="2"/>
  <c r="P60" i="2"/>
  <c r="C61" i="2"/>
  <c r="P61" i="2"/>
  <c r="C62" i="2"/>
  <c r="P62" i="2"/>
  <c r="C63" i="2"/>
  <c r="P63" i="2"/>
  <c r="C64" i="2"/>
  <c r="P64" i="2"/>
  <c r="C65" i="2"/>
  <c r="P65" i="2"/>
  <c r="C66" i="2"/>
  <c r="P66" i="2"/>
  <c r="C67" i="2"/>
  <c r="P67" i="2"/>
  <c r="C68" i="2"/>
  <c r="P68" i="2"/>
  <c r="C69" i="2"/>
  <c r="P69" i="2"/>
  <c r="P70" i="2"/>
  <c r="P71" i="2"/>
  <c r="P72" i="2"/>
  <c r="P73" i="2"/>
  <c r="P74" i="2"/>
  <c r="C59" i="2"/>
  <c r="I30" i="2"/>
  <c r="I31" i="2"/>
  <c r="I33" i="2"/>
  <c r="I34" i="2"/>
  <c r="I35" i="2"/>
  <c r="I36" i="2"/>
  <c r="I38" i="2"/>
  <c r="I39" i="2"/>
  <c r="I40" i="2"/>
  <c r="I41" i="2"/>
  <c r="I19" i="2"/>
  <c r="I20" i="2"/>
  <c r="I25" i="2"/>
  <c r="I26" i="2"/>
  <c r="I27" i="2"/>
  <c r="I28" i="2"/>
  <c r="I29" i="2"/>
  <c r="F30" i="2"/>
  <c r="F31" i="2"/>
  <c r="F33" i="2"/>
  <c r="F34" i="2"/>
  <c r="F35" i="2"/>
  <c r="F36" i="2"/>
  <c r="F38" i="2"/>
  <c r="F40" i="2"/>
  <c r="F41" i="2"/>
  <c r="F19" i="2"/>
  <c r="F20" i="2"/>
  <c r="F25" i="2"/>
  <c r="F26" i="2"/>
  <c r="F27" i="2"/>
  <c r="F28" i="2"/>
  <c r="F29" i="2"/>
  <c r="C55" i="2"/>
  <c r="P55" i="2"/>
  <c r="C47" i="2"/>
  <c r="P47" i="2"/>
  <c r="C48" i="2"/>
  <c r="P48" i="2"/>
  <c r="C49" i="2"/>
  <c r="P49" i="2"/>
  <c r="C50" i="2"/>
  <c r="P50" i="2"/>
  <c r="C51" i="2"/>
  <c r="P51" i="2"/>
  <c r="C52" i="2"/>
  <c r="P52" i="2"/>
  <c r="C53" i="2"/>
  <c r="P53" i="2"/>
  <c r="C54" i="2"/>
  <c r="P54" i="2"/>
  <c r="C56" i="2"/>
  <c r="P56" i="2"/>
  <c r="C45" i="2"/>
  <c r="C46" i="2"/>
  <c r="C44" i="2"/>
  <c r="F18" i="2"/>
  <c r="I18" i="2"/>
  <c r="C18" i="2"/>
  <c r="P18" i="2"/>
  <c r="C19" i="2"/>
  <c r="P19" i="2"/>
  <c r="C20" i="2"/>
  <c r="P20" i="2"/>
  <c r="C21" i="2"/>
  <c r="P21" i="2"/>
  <c r="C22" i="2"/>
  <c r="P22" i="2"/>
  <c r="C23" i="2"/>
  <c r="P23" i="2"/>
  <c r="C24" i="2"/>
  <c r="P24" i="2"/>
  <c r="C25" i="2"/>
  <c r="P25" i="2"/>
  <c r="C26" i="2"/>
  <c r="P26" i="2"/>
  <c r="C27" i="2"/>
  <c r="P27" i="2"/>
  <c r="C28" i="2"/>
  <c r="P28" i="2"/>
  <c r="C29" i="2"/>
  <c r="P29" i="2"/>
  <c r="C30" i="2"/>
  <c r="P30" i="2"/>
  <c r="C31" i="2"/>
  <c r="P31" i="2"/>
  <c r="C32" i="2"/>
  <c r="P32" i="2"/>
  <c r="C33" i="2"/>
  <c r="P33" i="2"/>
  <c r="C34" i="2"/>
  <c r="P34" i="2"/>
  <c r="C35" i="2"/>
  <c r="P35" i="2"/>
  <c r="C36" i="2"/>
  <c r="P36" i="2"/>
  <c r="C37" i="2"/>
  <c r="P37" i="2"/>
  <c r="C38" i="2"/>
  <c r="P38" i="2"/>
  <c r="C39" i="2"/>
  <c r="P39" i="2"/>
  <c r="C40" i="2"/>
  <c r="P40" i="2"/>
  <c r="C41" i="2"/>
  <c r="P41" i="2"/>
  <c r="C42" i="2"/>
  <c r="P42" i="2"/>
  <c r="C17" i="2"/>
  <c r="C12" i="2"/>
  <c r="C10" i="2"/>
  <c r="C11" i="2"/>
  <c r="C9" i="2"/>
  <c r="P57" i="2"/>
  <c r="P58" i="2"/>
  <c r="P59" i="2"/>
  <c r="P75" i="2"/>
  <c r="P76" i="2"/>
  <c r="P103" i="2"/>
  <c r="P105" i="2"/>
  <c r="P106" i="2"/>
  <c r="P113" i="2"/>
  <c r="P114" i="2"/>
  <c r="P118" i="2"/>
  <c r="P119" i="2"/>
  <c r="P120" i="2"/>
  <c r="P121" i="2"/>
  <c r="P12" i="2"/>
  <c r="P13" i="2"/>
  <c r="C14" i="2"/>
  <c r="P14" i="2"/>
  <c r="C15" i="2"/>
  <c r="P15" i="2"/>
  <c r="P16" i="2"/>
  <c r="P17" i="2"/>
  <c r="P43" i="2"/>
  <c r="P44" i="2"/>
  <c r="P46" i="2"/>
  <c r="P10" i="2"/>
  <c r="P11" i="2"/>
  <c r="P9" i="2"/>
  <c r="C137" i="2"/>
  <c r="C135" i="2"/>
  <c r="E134" i="2"/>
  <c r="F134" i="2"/>
  <c r="G134" i="2"/>
  <c r="H134" i="2"/>
  <c r="D134" i="2"/>
  <c r="C134" i="2"/>
  <c r="C133" i="2"/>
  <c r="H131" i="2"/>
  <c r="F131" i="2"/>
  <c r="G131" i="2"/>
  <c r="C132" i="2"/>
  <c r="C131" i="2"/>
</calcChain>
</file>

<file path=xl/sharedStrings.xml><?xml version="1.0" encoding="utf-8"?>
<sst xmlns="http://schemas.openxmlformats.org/spreadsheetml/2006/main" count="3572" uniqueCount="512">
  <si>
    <t>Este recomandata utilizarea acestei machete; modificarea formulelor de calcul atrage dupa sine excluderea aplicatiei de la finantare.</t>
  </si>
  <si>
    <t>Restul datelor sunt fie predefinite, fie generate automat. A nu se modifica formulele de calcul - acestea sunt calculate automat in urma introducerii datelor de intrare</t>
  </si>
  <si>
    <t>Modelul contine urmatoarele foi de calcul:</t>
  </si>
  <si>
    <t>Date de intrare:</t>
  </si>
  <si>
    <t>1 Bilant</t>
  </si>
  <si>
    <t xml:space="preserve"> ==&gt; se introduc datele din bilantul beneficiarului, pentru ultimele trei exercitii financiare incheiate</t>
  </si>
  <si>
    <t>2 Cont RP</t>
  </si>
  <si>
    <t xml:space="preserve"> ==&gt; se introduc datele din contul de rezultate patrimonial al beneficiarului, pentru ultimele trei exercitii financiare incheiate
si informatiile suplimentare solicitate</t>
  </si>
  <si>
    <t>Rezultate:</t>
  </si>
  <si>
    <t>3 Analiza financiara - indicatori</t>
  </si>
  <si>
    <t xml:space="preserve"> ==&gt; sunt calculati si grupati indicatori de analiza financiara aferenti entitatii, pe baza datelor introduse din situatiile financiare
Obs: calcule automate, interpretari inserate</t>
  </si>
  <si>
    <t xml:space="preserve"> ==&gt; sunt preluate marimile previzionate ale veniturilor si cheltuielilor operationale, pentru perioadele de implementare si operare, considerand situatia intreprinderii FARA si CU proiectul de investitii</t>
  </si>
  <si>
    <t xml:space="preserve"> ==&gt; se determina sustanabilitatea proiectului de investitie, in functie de fluxul de numerar total cumulat</t>
  </si>
  <si>
    <t xml:space="preserve"> ==&gt; se determina finanţarea nerambursabila pentru proiectele generatoare de venit, prin Metoda necesarului de finantare ("funding-gap")</t>
  </si>
  <si>
    <r>
      <rPr>
        <b/>
        <sz val="16"/>
        <rFont val="Wingdings"/>
        <charset val="2"/>
      </rPr>
      <t xml:space="preserve">þ </t>
    </r>
    <r>
      <rPr>
        <b/>
        <sz val="16"/>
        <rFont val="Times New Roman"/>
        <family val="1"/>
      </rPr>
      <t>Costuri investitionale si acoperirea (finantarea) acestora</t>
    </r>
  </si>
  <si>
    <t>Beneficiarul va realiza proiectia financiara privind implementarea investitiei  pe numarul de ani pt care gandeste proiectul, nu este obligatorie completarea pentru toti anii</t>
  </si>
  <si>
    <t>CHELTUIELI INVESTITIONALE TOTALE</t>
  </si>
  <si>
    <t>(ron)</t>
  </si>
  <si>
    <t>total</t>
  </si>
  <si>
    <t xml:space="preserve">total </t>
  </si>
  <si>
    <t>Implementare</t>
  </si>
  <si>
    <t>an</t>
  </si>
  <si>
    <t>an 1</t>
  </si>
  <si>
    <t>an 2</t>
  </si>
  <si>
    <t>an 3</t>
  </si>
  <si>
    <t>an 4</t>
  </si>
  <si>
    <t>TOTAL CHELTUIELI ELIGIBILE</t>
  </si>
  <si>
    <t>TOTAL CHELTUIELI NE-ELIGIBILE</t>
  </si>
  <si>
    <t>% cheltuieli eligibile</t>
  </si>
  <si>
    <t>SURSE DE FINANTARE A PROIECTULUI</t>
  </si>
  <si>
    <r>
      <t>PROIECTII FINANCIARE</t>
    </r>
    <r>
      <rPr>
        <b/>
        <sz val="14"/>
        <color theme="1"/>
        <rFont val="Times New Roman"/>
        <family val="1"/>
      </rPr>
      <t xml:space="preserve"> FARA INVESTITIE</t>
    </r>
  </si>
  <si>
    <t>FUNDAMENTAREA VENITURILOR SI CHELTUIELILOR GENERATE DE ACTIVITATEA CORESPUNZATOARE PROIECTULUI FARA INVESTITIE</t>
  </si>
  <si>
    <t>Venituri, Cheltuieli aferente activitatii corespunzatoare proiectului de investitie FARA investitie / an</t>
  </si>
  <si>
    <t>VENITURI OPERATIONALE</t>
  </si>
  <si>
    <t xml:space="preserve">Venituri din vanzari produse </t>
  </si>
  <si>
    <t xml:space="preserve">Venituri din prestari servicii </t>
  </si>
  <si>
    <t xml:space="preserve">Venituri din vanzari marfuri </t>
  </si>
  <si>
    <t xml:space="preserve">Venituri din inchiriere de spatii </t>
  </si>
  <si>
    <t xml:space="preserve">Venituri din productia realizata pentru scopuri proprii si capitalizata </t>
  </si>
  <si>
    <t xml:space="preserve">Venituri din subventii de exploatare  </t>
  </si>
  <si>
    <t xml:space="preserve">Venituri din subventii pentru investitii </t>
  </si>
  <si>
    <t xml:space="preserve">Venituri din alte activitati </t>
  </si>
  <si>
    <t xml:space="preserve">Alte venituri din exploatare </t>
  </si>
  <si>
    <t>Venituri din alocatii bugetare pentru intretinerea curenta (funcționarea și întreținerea curentă)</t>
  </si>
  <si>
    <t>Venituri din alocatii bugetare pentru reparatii capitale</t>
  </si>
  <si>
    <t>Venituri din concesiunea spatiilor adiacente</t>
  </si>
  <si>
    <t xml:space="preserve">Alte venituri obtinute prin valorificarea activitatii </t>
  </si>
  <si>
    <t xml:space="preserve">Total venituri operationale </t>
  </si>
  <si>
    <t>CHELTUIELI OPERATIONALE</t>
  </si>
  <si>
    <t>Cheltuieli cu materiile prime si cu materialele consumabile</t>
  </si>
  <si>
    <t xml:space="preserve">Cheltuieli privind marfurile </t>
  </si>
  <si>
    <t>Alte cheltuieli materiale (inclusiv cheltuieli cu prestatii externe)</t>
  </si>
  <si>
    <t>Cheltuieli cu energia termica</t>
  </si>
  <si>
    <t>Cheltuieli cu energia electrica</t>
  </si>
  <si>
    <t>Cheltuieli cu apa</t>
  </si>
  <si>
    <t>Alte cheltuieli din afara (cu utilitati)</t>
  </si>
  <si>
    <t>Cheltuieli cu personalul angajat</t>
  </si>
  <si>
    <t>Cheltuieli de intretinere si reparatii capitale</t>
  </si>
  <si>
    <t>Cheltuieli generale de administratie</t>
  </si>
  <si>
    <t>Cheltuieli de vanzare si distributie</t>
  </si>
  <si>
    <t>Cheltuieli cu concesiunile</t>
  </si>
  <si>
    <t>Cheltuieli cu logistica</t>
  </si>
  <si>
    <t>Cheltuieli cu diseminarea rezultatelor</t>
  </si>
  <si>
    <t>Alte cheltuieli operationale</t>
  </si>
  <si>
    <t>Total cheltuieli operationale</t>
  </si>
  <si>
    <t>Flux de numerar operational</t>
  </si>
  <si>
    <r>
      <t xml:space="preserve">PROIECTII FINANCIARE </t>
    </r>
    <r>
      <rPr>
        <b/>
        <sz val="14"/>
        <color theme="1"/>
        <rFont val="Times New Roman"/>
        <family val="1"/>
      </rPr>
      <t>CU INVESTITIE</t>
    </r>
  </si>
  <si>
    <t>FUNDAMENTAREA VENITURILOR SI CHELTUIELILOR GENERATE DE PROIECT</t>
  </si>
  <si>
    <t>Venituri, Cheltuieli aferente activitatii corespunzatoare proiectului de investitie CU investitie / an</t>
  </si>
  <si>
    <t>Venituri din vanzari produse</t>
  </si>
  <si>
    <t>Venituri din inchiriere de spatii</t>
  </si>
  <si>
    <t>Venituri din productia realizata pentru scopuri proprii si capitalizata</t>
  </si>
  <si>
    <t xml:space="preserve">Venituri din subventii de exploatare </t>
  </si>
  <si>
    <t>Venituri din alte activitati</t>
  </si>
  <si>
    <t>Alte venituri din exploatare</t>
  </si>
  <si>
    <t>Alte venituri obtinute prin valorificarea activitatii</t>
  </si>
  <si>
    <t>FLUXURI DE NUMERAR DIN ACTIVITATILE DE INVESTITIE SI FINANTARE</t>
  </si>
  <si>
    <t>INCASARI DIN ACTIVITATEA DE FINANTARE</t>
  </si>
  <si>
    <t>TOTAL INTRARI DE LICHIDITATI DIN ACTIVITATEA DE FINANTARE</t>
  </si>
  <si>
    <t>PLATI DIN ACTIVITATEA DE FINANTARE</t>
  </si>
  <si>
    <r>
      <t>Rate la imprumut -</t>
    </r>
    <r>
      <rPr>
        <i/>
        <sz val="10"/>
        <rFont val="Times New Roman"/>
        <family val="1"/>
      </rPr>
      <t xml:space="preserve"> cofinantare la proiect</t>
    </r>
  </si>
  <si>
    <r>
      <t>Dobânzi la imprumut -</t>
    </r>
    <r>
      <rPr>
        <i/>
        <sz val="10"/>
        <rFont val="Times New Roman"/>
        <family val="1"/>
      </rPr>
      <t xml:space="preserve"> cofinantare la proiect</t>
    </r>
  </si>
  <si>
    <t>TOTAL IESIRI DE LICHIDITATI DIN ACTIVITATEA DE FINANTARE</t>
  </si>
  <si>
    <t>PLATI DIN ACTIVITATEA DE INVESTITIE</t>
  </si>
  <si>
    <t>Total investitie</t>
  </si>
  <si>
    <t>TOTAL IESIRI DE LICHIDITATI DIN ACTIVITATEA DE INVESTITII</t>
  </si>
  <si>
    <t>TOTAL IESIRI DE LICHIDITATI DIN ACTIVITATEA DE FINANTARE SI INVESTITII</t>
  </si>
  <si>
    <t>Flux de numerar din finantare si investitii</t>
  </si>
  <si>
    <t>Flux de numerar TOTAL</t>
  </si>
  <si>
    <t>Disponibil de numerar la inceputul perioadei</t>
  </si>
  <si>
    <t xml:space="preserve"> -- </t>
  </si>
  <si>
    <t>Disponibil de numerar la sfarsitul perioadei</t>
  </si>
  <si>
    <t>TOTAL</t>
  </si>
  <si>
    <t>Flux de numerar net</t>
  </si>
  <si>
    <r>
      <rPr>
        <i/>
        <sz val="9"/>
        <color theme="1"/>
        <rFont val="Times New Roman"/>
        <family val="1"/>
        <charset val="238"/>
      </rPr>
      <t>Sursa: Regulamentul CE 480/2014 - art. 18</t>
    </r>
    <r>
      <rPr>
        <sz val="9"/>
        <color theme="1"/>
        <rFont val="Times New Roman"/>
        <family val="1"/>
        <charset val="238"/>
      </rPr>
      <t xml:space="preserve">
Dacă activele unei operațiuni au o durată de viață care depășește perioada de referință a proiectului, valoarea reziduală a acestora se determină prin calcularea valorii actuale nete a fluxurilor de numerar pentru durata de viață rămasă a operațiunii. Valoarea reziduală a investiției este inclusă în calculul venitului net actualizat al operațiunii numai dacă veniturile depășesc costurile de operare.</t>
    </r>
  </si>
  <si>
    <t>Activ</t>
  </si>
  <si>
    <t>Valoare de inventar (lei)</t>
  </si>
  <si>
    <t>Pondere (%)</t>
  </si>
  <si>
    <t>Durata de viata (ani)</t>
  </si>
  <si>
    <t>Durata de viata medie (ani)</t>
  </si>
  <si>
    <t>Activ 1</t>
  </si>
  <si>
    <t>Activ 2</t>
  </si>
  <si>
    <t>Activ 3</t>
  </si>
  <si>
    <t>Activ 4</t>
  </si>
  <si>
    <t>Activ 5</t>
  </si>
  <si>
    <t>Activ 6</t>
  </si>
  <si>
    <t>Activ 7</t>
  </si>
  <si>
    <t>Activ 8</t>
  </si>
  <si>
    <t>Activ 9</t>
  </si>
  <si>
    <t>Activ 10</t>
  </si>
  <si>
    <t>Activ 11</t>
  </si>
  <si>
    <t>Activ 12</t>
  </si>
  <si>
    <t>Activ 13</t>
  </si>
  <si>
    <t>Activ 14</t>
  </si>
  <si>
    <t>Activ 15</t>
  </si>
  <si>
    <t>Activ 16</t>
  </si>
  <si>
    <t>Activ 17</t>
  </si>
  <si>
    <t>Activ 18</t>
  </si>
  <si>
    <t>Activ 19</t>
  </si>
  <si>
    <t>Activ 20</t>
  </si>
  <si>
    <t>Activ 21</t>
  </si>
  <si>
    <t>Activ 22</t>
  </si>
  <si>
    <t>Activ 23</t>
  </si>
  <si>
    <t>Activ 24</t>
  </si>
  <si>
    <t>Activ 25</t>
  </si>
  <si>
    <t>Activ 26</t>
  </si>
  <si>
    <t>Activ 27</t>
  </si>
  <si>
    <t>Activ 28</t>
  </si>
  <si>
    <t>Activ 29</t>
  </si>
  <si>
    <t>Activ 30</t>
  </si>
  <si>
    <t>Valoarea reziduala se va calcula prin actualizarea fluxurilor nete de numerar pentru durata de viata ramasa, adica diferenta intre durata de viata medie a activelor achizitionate prin proiect si perioada de referinta a proiectului.</t>
  </si>
  <si>
    <t>Fluxuri de numerar</t>
  </si>
  <si>
    <t>Implementare+Operare</t>
  </si>
  <si>
    <t>Post operare</t>
  </si>
  <si>
    <t>Valoare reziduala</t>
  </si>
  <si>
    <t>Total flux de numerar</t>
  </si>
  <si>
    <t>an 5</t>
  </si>
  <si>
    <t>CAPITOL 1 Cheltuieli pentru amenajarea terenului</t>
  </si>
  <si>
    <t>1.1</t>
  </si>
  <si>
    <t>Amenajarea terenului</t>
  </si>
  <si>
    <t>Amenajari pentru protectia mediului si aducerea la starea initiala</t>
  </si>
  <si>
    <t>TOTAL CAPITOL 1</t>
  </si>
  <si>
    <t>CAPITOL 2 Cheltuieli pt asigurarea utilităţilor necesare obiectivului</t>
  </si>
  <si>
    <t>2.1</t>
  </si>
  <si>
    <t>Cheltuieli pentru asigurarea utilitatilor necesare obiectivului</t>
  </si>
  <si>
    <t> TOTAL CAPITOL 2</t>
  </si>
  <si>
    <t>3</t>
  </si>
  <si>
    <t>CAPITOL 3 Cheltuieli pentru proiectare și asistență tehnică</t>
  </si>
  <si>
    <t>3.1</t>
  </si>
  <si>
    <t>Studii de teren  (geotehnice, geologice, topografice, hidrologice, hidrogeotehnice, fotogrammetrice, topografice şi de stabilitate a terenului)</t>
  </si>
  <si>
    <t>3.2</t>
  </si>
  <si>
    <t>Asistență tehnică</t>
  </si>
  <si>
    <t> TOTAL CAPITOL 3</t>
  </si>
  <si>
    <t>CAPITOLUL 4 Cheltuieli pentru investiţia de bază</t>
  </si>
  <si>
    <t>4.1</t>
  </si>
  <si>
    <t>Construcţii şi instalaţii</t>
  </si>
  <si>
    <t>4.2</t>
  </si>
  <si>
    <t>TOTAL CAPITOL 4</t>
  </si>
  <si>
    <t>5</t>
  </si>
  <si>
    <t>CAPITOLUL 5   Alte cheltuieli</t>
  </si>
  <si>
    <t>5.1.</t>
  </si>
  <si>
    <t>Organizare de șantier</t>
  </si>
  <si>
    <t>5.2.</t>
  </si>
  <si>
    <t>Comisioane, cote, taxe</t>
  </si>
  <si>
    <t>5.3</t>
  </si>
  <si>
    <t>TOTAL CAPITOL 5</t>
  </si>
  <si>
    <t>6.</t>
  </si>
  <si>
    <t>CAPITOLUL 6 Cheltuieli pentru probe tehnologice si teste si predare beneficiar</t>
  </si>
  <si>
    <t>6.1</t>
  </si>
  <si>
    <t>Pregatirea personalului de exploatare</t>
  </si>
  <si>
    <t>6.2</t>
  </si>
  <si>
    <t>Probe tehnologice si teste</t>
  </si>
  <si>
    <t>TOTAL CAPITOL 6</t>
  </si>
  <si>
    <t>Cheltuieli de informare și publicitate pentru proiect, care rezultă din obligațiile beneficiarului</t>
  </si>
  <si>
    <t>7</t>
  </si>
  <si>
    <t>TOTAL CAPITOL 7</t>
  </si>
  <si>
    <t>TOTAL CAPITOL 9</t>
  </si>
  <si>
    <t>TOTAL GENERAL</t>
  </si>
  <si>
    <t>I</t>
  </si>
  <si>
    <t>Valoarea totală a cererii de finantare, din care :</t>
  </si>
  <si>
    <t>a.</t>
  </si>
  <si>
    <t>Valoarea totala neeligibilă, inclusiv TVA aferent</t>
  </si>
  <si>
    <t>b.</t>
  </si>
  <si>
    <t>Valoarea totala eligibilă, inclusiv TVA aferent</t>
  </si>
  <si>
    <t>II</t>
  </si>
  <si>
    <t>Contribuţia proprie, din care :</t>
  </si>
  <si>
    <t>Contribuţia solicitantului la cheltuieli eligibile , inclusiv TVA aferent</t>
  </si>
  <si>
    <t>Contribuţia solicitantului la cheltuieli neeligibile, inclusiv TVA aferent</t>
  </si>
  <si>
    <t>III</t>
  </si>
  <si>
    <t>ASISTENŢĂ FINANCIARĂ NERAMBURSABILĂ SOLICITATĂ</t>
  </si>
  <si>
    <t>Denumire</t>
  </si>
  <si>
    <t>1.2</t>
  </si>
  <si>
    <t>4.3</t>
  </si>
  <si>
    <t>buget</t>
  </si>
  <si>
    <t>Instalații, echipamente și instrumente independente de cercetare cu și fara montaj</t>
  </si>
  <si>
    <t>Analiza financiara - venituri si cheltuieli din activitatea corespunzătoare proiectului de investiții</t>
  </si>
  <si>
    <t>implementare</t>
  </si>
  <si>
    <t>operare</t>
  </si>
  <si>
    <t>1.3</t>
  </si>
  <si>
    <t>Cheltuieli pentru relocare/protecția utilităților</t>
  </si>
  <si>
    <t>Cheltuieli eligibile</t>
  </si>
  <si>
    <t>Cheltuieli neeligibile</t>
  </si>
  <si>
    <t>Cheltuieli eligibile, fără TVA</t>
  </si>
  <si>
    <t>TVA nerecuperabilă,aferentă cheltuielilor eligibile</t>
  </si>
  <si>
    <t>Total eligibil</t>
  </si>
  <si>
    <t>Total neeligibil</t>
  </si>
  <si>
    <t>Categorie MySmis</t>
  </si>
  <si>
    <t>Subcategorie MySmis</t>
  </si>
  <si>
    <t>Sustenabilitatea proiectului</t>
  </si>
  <si>
    <t>1.2 Amenajarea terenului</t>
  </si>
  <si>
    <t>1.3 Amenajări pentru protecţia mediului şi aducerea terenului la starea iniţială</t>
  </si>
  <si>
    <t>1.4 Cheltuieli pentru relocarea/protecţia utilităţilor</t>
  </si>
  <si>
    <t>LUCRARI</t>
  </si>
  <si>
    <t>Cheltuieli neeligibile, fără TVA</t>
  </si>
  <si>
    <t>TVA aferentă cheltuielilor neeligibile, și TVA recuperabilă aferentă cheltuielilor eligibile</t>
  </si>
  <si>
    <t>2 - Cheltuieli pentru asigurarea utilităţilor necesare obiectivului de investiţii</t>
  </si>
  <si>
    <t>3.1.2</t>
  </si>
  <si>
    <t>Raport privind impactul asupra mediului</t>
  </si>
  <si>
    <t>3.1.3</t>
  </si>
  <si>
    <t>Alte studii specifice</t>
  </si>
  <si>
    <t>3.1.1.</t>
  </si>
  <si>
    <t>Studii de teren</t>
  </si>
  <si>
    <t>Documentații suport și cheltuieli pentru obţinerea de  avize, acorduri şi autorizaţii</t>
  </si>
  <si>
    <t>SERVICII</t>
  </si>
  <si>
    <t>3.1.1 Studii de teren</t>
  </si>
  <si>
    <t>3.1.2 Raport privind impactul asupra mediului</t>
  </si>
  <si>
    <t>3.1.3 Alte studii de specialitate</t>
  </si>
  <si>
    <t>3.2 Documentaţii-suport şi cheltuieli pentru obţinerea de avize, acorduri şi autorizații</t>
  </si>
  <si>
    <t>3.3.</t>
  </si>
  <si>
    <t xml:space="preserve">Expertizare tehnică </t>
  </si>
  <si>
    <t>3.4.</t>
  </si>
  <si>
    <t>Certificarea performanței energetice și auditul energetic al clădirilor</t>
  </si>
  <si>
    <t>3.5.</t>
  </si>
  <si>
    <t xml:space="preserve">Proiectare </t>
  </si>
  <si>
    <t>3.5.1.</t>
  </si>
  <si>
    <t xml:space="preserve">Temă de proiectare                 </t>
  </si>
  <si>
    <t>3.5.2.</t>
  </si>
  <si>
    <t>Studiu de prefezabilitate</t>
  </si>
  <si>
    <t>3.5.3.</t>
  </si>
  <si>
    <t xml:space="preserve">Studiu de fezabilitate/documentaţie de avizare a lucrărilor de intervenţii şi deviz general                             </t>
  </si>
  <si>
    <t>3.5.4.</t>
  </si>
  <si>
    <t>Documentaţiile tehnice necesare în vederea obţinerii avizelor/acordurilor/   autorizaţiilor</t>
  </si>
  <si>
    <t>3.5.5.</t>
  </si>
  <si>
    <t>Verificarea tehnică de calitate a  proiectului tehnic şi a detaliilor de     execuţie</t>
  </si>
  <si>
    <t>3.5.6.</t>
  </si>
  <si>
    <t xml:space="preserve">Proiect tehnic şi detalii de  execuţie     </t>
  </si>
  <si>
    <t>3.6.</t>
  </si>
  <si>
    <t xml:space="preserve">Organizarea procedurilor de achiziţie     </t>
  </si>
  <si>
    <t>3.7.</t>
  </si>
  <si>
    <t>Consultanţă</t>
  </si>
  <si>
    <t>3.7.1.</t>
  </si>
  <si>
    <t>Managementul de proiect pentru obiectivul de investiţii</t>
  </si>
  <si>
    <t xml:space="preserve"> 3.7.1.1 </t>
  </si>
  <si>
    <t xml:space="preserve">Servicii de consultanță la elaborarea cererii de finanțare </t>
  </si>
  <si>
    <t xml:space="preserve"> 3.7.1.2 </t>
  </si>
  <si>
    <t xml:space="preserve">Servicii de consultanță în domeniul managementului de proiect </t>
  </si>
  <si>
    <t>3.7.2.</t>
  </si>
  <si>
    <t>Auditul financiar</t>
  </si>
  <si>
    <t>3.8</t>
  </si>
  <si>
    <t>3.8.1.</t>
  </si>
  <si>
    <t xml:space="preserve">Asistenţă tehnică din partea proiectantului </t>
  </si>
  <si>
    <t>3.8.1.1.</t>
  </si>
  <si>
    <t xml:space="preserve"> pe perioada de execuţie a lucrărilor </t>
  </si>
  <si>
    <t>3.8.1.2</t>
  </si>
  <si>
    <t xml:space="preserve"> pentru participarea proiectantului la fazele incluse în programul de control al lucrărilor de execuţie, avizat de către Inspectoratul de Stat în Construcţii </t>
  </si>
  <si>
    <t>3.8.2.</t>
  </si>
  <si>
    <t>Dirigenţie de şantier</t>
  </si>
  <si>
    <t>3.3 Expertizare tehnică</t>
  </si>
  <si>
    <t>3.4 Certificarea performanţei energetice şi auditul energetic al clădirilor</t>
  </si>
  <si>
    <t>3.5.1 Tema proiectare</t>
  </si>
  <si>
    <t>3.5.2 Studiu de prefezabilitate</t>
  </si>
  <si>
    <t>3.5.3. Studiu de fezabilitate/documentaţie de avizare a lucrărilor de intervenţii şi deviz general</t>
  </si>
  <si>
    <t>3.5.4. Documentaţiile tehnice necesare în vederea obţinerii avizelor/acordurilor/autorizaţiilor</t>
  </si>
  <si>
    <t>3.5.5. Verificarea tehnică de calitate a proiectului tehnic şi a detaliilor de execuţie</t>
  </si>
  <si>
    <t>3.5.6. Proiect tehnic şi detalii de execuţie</t>
  </si>
  <si>
    <t>CHELTUIELI SUB FORMA DE RATE FORFETARE</t>
  </si>
  <si>
    <t>Cheltuieli indirecte conform art. 54 lit.a RDC 1060/2023</t>
  </si>
  <si>
    <t>3.8.1. Asistenţă tehnică din partea proiectantului</t>
  </si>
  <si>
    <t>3.8.2. Dirigenţie de şantier/supervizare</t>
  </si>
  <si>
    <t>Din care: Construcţii, instalaţii aferente cheltuielilor auxiliare investiției de bază</t>
  </si>
  <si>
    <t>Din care: Montaj utilaje, echipamente tehnologice şi funcţionale    aferente cheltuielilor auxiliare investiției de bază</t>
  </si>
  <si>
    <t>Montaj utilaje, echipamente tehnologice şi funcţionale  (inclusiv cheltuieli auxiliare investiției de bază)</t>
  </si>
  <si>
    <t>Din care: Utilaje, echipamente tehnologice şi       funcţionale care necesită montaj   aferente cheltuielilor auxiliare investiției de bază</t>
  </si>
  <si>
    <t>4.4.</t>
  </si>
  <si>
    <t>Utilaje, echipamente tehnologice şi   funcţionale care nu necesită montaj şi echipamente de transport(inclusiv cheltuieli auxiliare investiției de bază)</t>
  </si>
  <si>
    <t>Din care: Cheltuieli cu achiziționarea de instalații/ echipamente specifice în scopul obținerii unei economii de energie, precum și sisteme care utilizează surse regenerabile/ alternative de energie</t>
  </si>
  <si>
    <t>Din care: Utilaje, echipamente tehnologice şi   funcţionale care nu necesită montaj şi echipamente de transport   aferente cheltuielilor auxiliare investiției de bază</t>
  </si>
  <si>
    <t>4.5.</t>
  </si>
  <si>
    <t>Dotări (inclusiv cheltuieli auxiliare investiției de bază)</t>
  </si>
  <si>
    <t>Din care: Dotari  auxiliare investiției de bază)</t>
  </si>
  <si>
    <t>4.6.</t>
  </si>
  <si>
    <t>Active necorporale (inclusiv cheltuieli auxiliare investiției de bază)</t>
  </si>
  <si>
    <t>Utilaje, echipamente tehnologice şi  funcţionale care necesită montaj    (inclusiv cheltuieli auxiliare investiției de bază)</t>
  </si>
  <si>
    <t>ECHIPAMENTE / DOTARI / ACTIVE CORPORALE</t>
  </si>
  <si>
    <t>Cheltuieli cu achizitia de active fixe corporale (altele decat terenuri si imobile), obiecte de inventar, materiale consumabile</t>
  </si>
  <si>
    <t>4.7.</t>
  </si>
  <si>
    <t>4.1 Construcţii şi instalaţii</t>
  </si>
  <si>
    <t>4.2 Montaj utilaje, echipamente tehnologice şi funcţionale</t>
  </si>
  <si>
    <t>4.3 Utilaje, echipamente tehnologice şi funcţionale care necesită montaj</t>
  </si>
  <si>
    <t>4.4 Utilaje, echipamente tehnologice şi funcţionale care nu necesită montaj şi echipamente de transport</t>
  </si>
  <si>
    <t>Cheltuieli cu achiziționarea de instalații/ echipamente specifice în scopul obținerii unei economii de energie, precum și sisteme care utilizează surse regenerabile/ alternative de energie</t>
  </si>
  <si>
    <t>4.5 Dotări</t>
  </si>
  <si>
    <t>CHELTUIELI CU ACTIVE NECORPORALE</t>
  </si>
  <si>
    <t>4.6 Active necorporale</t>
  </si>
  <si>
    <t>5.1.1 Lucrări de construcţii şi instalaţii aferente organizării de şantier</t>
  </si>
  <si>
    <t>5.1.2 Cheltuieli conexe organizării şantierului</t>
  </si>
  <si>
    <t>TAXE</t>
  </si>
  <si>
    <t>5.2.1. Comisioanele şi dobânzile aferente creditului băncii finanţatoare</t>
  </si>
  <si>
    <t>5.2.2 Cota aferentă ISC pentru controlul calităţii lucrărilor de construcţii</t>
  </si>
  <si>
    <t>5.2.3. Cota aferentă ISC pentru controlul statului în amenajarea teritoriului, urbanism şi pentru autorizarea lucrărilor de construcţii</t>
  </si>
  <si>
    <t>5.2.4. Cota aferentă Casei Sociale a Constructorilor - CSC</t>
  </si>
  <si>
    <t>5.2.5. Taxe pentru acorduri, avize conforme şi autorizaţia de construire/desfiinţare</t>
  </si>
  <si>
    <t>Cheltuielile diverse şi neprevăzute în limita a 10% din valoarea cheltuielilor eligibile cuprinse la capitolele/subcapitolelele 1.1, 1.2, 1.3, 2 și 4</t>
  </si>
  <si>
    <t>5.4</t>
  </si>
  <si>
    <t xml:space="preserve">Cheltuieli pentru informare și publicitate </t>
  </si>
  <si>
    <t>Lucrări de construcţii şi instalaţii aferente organizării de şantier</t>
  </si>
  <si>
    <t>Cheltuieli conexe organizării şantierului</t>
  </si>
  <si>
    <t>Comisioanele şi dobânzile aferente creditului băncii finanţatoare</t>
  </si>
  <si>
    <t>5.1.1</t>
  </si>
  <si>
    <t>5.2.1</t>
  </si>
  <si>
    <t>5.2.2</t>
  </si>
  <si>
    <t>5.2.3</t>
  </si>
  <si>
    <t>5.2.4</t>
  </si>
  <si>
    <t>5.2.5</t>
  </si>
  <si>
    <t>5.1.2</t>
  </si>
  <si>
    <t>Cota aferentă ISC pentru controlul statului în amenajarea teritoriului, urbanism şi pentru autorizarea lucrărilor de construcţii</t>
  </si>
  <si>
    <t>Cota aferentă ISC pentru controlul calităţii lucrărilor de construcţii</t>
  </si>
  <si>
    <t xml:space="preserve">Cota aferentă Casei Sociale a Constructorilor - CSC </t>
  </si>
  <si>
    <t xml:space="preserve">Taxe pentru acorduri, avize conforme şi autorizaţia de construire/desfiinţare </t>
  </si>
  <si>
    <t>5.3 Cheltuieli diverse şi neprevăzute</t>
  </si>
  <si>
    <t>6.1 Pregatirea personalului de exploatare</t>
  </si>
  <si>
    <t>6.2 Probe tehnologice si teste</t>
  </si>
  <si>
    <t>CAPITOL 7 Cheltuieli pentru activități de cercetare, inovare și transfer tehnologic/de cunoștințe</t>
  </si>
  <si>
    <t>7.1</t>
  </si>
  <si>
    <t>Cheltuieli efectuate pentru cercetare industrială</t>
  </si>
  <si>
    <t>7.1.1</t>
  </si>
  <si>
    <t>7.1.2</t>
  </si>
  <si>
    <t>7.1.3</t>
  </si>
  <si>
    <t>Cheltuieli salariale pentru cercetare industrială, aferente personalul implicat in implementarea proiectului (în derularea activităților, altele decât management de proiect)</t>
  </si>
  <si>
    <t>Cheltuieli cu deplasarea pentru cercetători, tehnicieni și personal auxiliar în măsura în care aceștia sunt implicați în activitățile de cercetare industrială)</t>
  </si>
  <si>
    <t>Cheltuieli pentru achiziţia de active fixe corporale (altele decât terenuri și imobile), pentru cercetare industriala</t>
  </si>
  <si>
    <t>7.1.4</t>
  </si>
  <si>
    <t>7.1.5</t>
  </si>
  <si>
    <t>7.1.6</t>
  </si>
  <si>
    <t>Cheltuieli cu amortizarea pentru cercetare industriala (costurile instrumentelor și ale echipamentelor)</t>
  </si>
  <si>
    <t>Cheltuieli pentru achiziţia de substanţe, materiale, plante, animale de laborator, consumabile, obiecte de inventar şi alte produse similare necesare desfăşurării activităţilor de cercetare industriala</t>
  </si>
  <si>
    <t>Cheltuieli pentru achiziția de active necorporale pentru cercetare industrială</t>
  </si>
  <si>
    <t>Cheltuieli pentru servicii de consultanță și echivalente folosite exclusiv pentru activitățile de cercetare industriala</t>
  </si>
  <si>
    <t>7.1.7</t>
  </si>
  <si>
    <t>CHELTUIELI RESURSE UMANE</t>
  </si>
  <si>
    <t>Cheltuieli salariale pentru cercetare industrială, aferente personalul implicat in implementarea proiectului (în derularea activităților, altele decât management de proiect)_x000D_</t>
  </si>
  <si>
    <t>CHELTUIELI CU DEPLASAREA</t>
  </si>
  <si>
    <t>Cheltuieli cu deplasarea_x000D_</t>
  </si>
  <si>
    <t>Cheltuieli pentru achiziţia de active necorporale pentru cercetare industrială</t>
  </si>
  <si>
    <t>Cheltuieli efectuate pentru dezvoltarea experimentala</t>
  </si>
  <si>
    <t>7.2.1</t>
  </si>
  <si>
    <t>7.2.2</t>
  </si>
  <si>
    <t>7.2.3</t>
  </si>
  <si>
    <t>7.2.4</t>
  </si>
  <si>
    <t>7.2.5</t>
  </si>
  <si>
    <t>7.2.6</t>
  </si>
  <si>
    <t>7.2.7</t>
  </si>
  <si>
    <t xml:space="preserve">Cheltuieli cu amortizarea pentru cercetare industriala (costurile instrumentelor și ale echipamentelor)
</t>
  </si>
  <si>
    <t>Cheltuieli cu amortizarea pentru dezvoltare experimentală (costurile instrumentelor și ale echipamentelor)</t>
  </si>
  <si>
    <t>Cheltuieli pentru achiziţia de active fixe corporale (altele decât terenuri și imobile), pentru dezvoltare experimentală</t>
  </si>
  <si>
    <t>Cheltuieli pentru achiziţia de active necorporale  pentru dezvoltare experimentală</t>
  </si>
  <si>
    <t>Cheltuieli pentru servicii consultanță și echivalente folosite exclusiv pentru activitățile de dezvoltare experimentala</t>
  </si>
  <si>
    <t>Cheltuieli pentru achiziţia de substanţe, materiale, plante, animale de laborator, consumabile, obiecte de inventar şi alte produse similare necesare desfăşurării activităţilor de dezvoltare experimentală</t>
  </si>
  <si>
    <t>Cheltuieli salariale pentru dezvoltare experimentală, aferente personalul implicat in implementarea proiectului (în derularea activităților, altele decât management de proiect)_x000D_</t>
  </si>
  <si>
    <t>Cheltuieli salariale pentru dezvoltare experimentală, aferente personalul implicat in implementarea proiectului (în derularea activităților, altele decât management de proiect)</t>
  </si>
  <si>
    <t>Cheltuieli cu deplasarea pentru cercetători, tehnicieni și personal auxiliar în măsura în care aceștia sunt implicați în activitățile de dezvoltare experimentală)</t>
  </si>
  <si>
    <t>Cheltuieli pentru activități de inovare de produs</t>
  </si>
  <si>
    <t>Costurile pentru serviciile de consultanță în domeniul inovării</t>
  </si>
  <si>
    <t>Cheltuieli pentru servicii de sprijinire a inovării</t>
  </si>
  <si>
    <t xml:space="preserve">Cheltuieli pentru obținerea, validarea si protejarea brevetelor si a altor active necorporale </t>
  </si>
  <si>
    <t>7.3.1</t>
  </si>
  <si>
    <t>7.3.4</t>
  </si>
  <si>
    <t>7.3.2</t>
  </si>
  <si>
    <t>7.3.3</t>
  </si>
  <si>
    <t xml:space="preserve">Cheltuieli pentru detașarea de personal cu înaltă calificare </t>
  </si>
  <si>
    <t>Cheltuieli pentru detașarea de personal cu înaltă calificare de la un organism de cercetare și de difuzare a cunoștințelor sau de la o întreprindere mare</t>
  </si>
  <si>
    <t>Costurile pentru serviciile de consultanță în domeniul inovării și pentru serviciile de sprijinire a inovării</t>
  </si>
  <si>
    <t>Alte cheltuieli cu servicii</t>
  </si>
  <si>
    <t>Cheltuieli pentru inovare de proces și organizațională</t>
  </si>
  <si>
    <t>Cheltuieli aferente unor activități de transfer de abilități/competențe/cunoștințe de cercetare-dezvoltare</t>
  </si>
  <si>
    <t xml:space="preserve">Cheltuieli de amortizare pentru clădiri şi spaţii, în măsura şi pe durata utilizării acestor clădiri şi spaţii pentru activitatea de inovare de proces și organizațională </t>
  </si>
  <si>
    <t>7.4.1</t>
  </si>
  <si>
    <t>7.4.2</t>
  </si>
  <si>
    <t>7.4.3</t>
  </si>
  <si>
    <t>Cheltuielile eligibile pentru investiții inițiale pentru inovare</t>
  </si>
  <si>
    <t>CAPITOLUL 8 Cheltuieli de informare și publicitate</t>
  </si>
  <si>
    <t>8.1.</t>
  </si>
  <si>
    <t>TOTAL CAPITOL 8</t>
  </si>
  <si>
    <t>CAPITOL 9 Cheltuieli de personal (dacă este cazul)</t>
  </si>
  <si>
    <t>Cheltuieli salariale</t>
  </si>
  <si>
    <t>Cheltuieli salariale pentru managementul de proiect</t>
  </si>
  <si>
    <t>CAPITOL 10 Cheltuieli generale de administrație (dacă este cazul)</t>
  </si>
  <si>
    <t>Cheltuieli generale de administrație pentru activitatea de cercetare industriala</t>
  </si>
  <si>
    <t>Cheltuieli generale de administrație pentru activitatea de dezvoltare industriala</t>
  </si>
  <si>
    <t>Cheltuieli generale de administrație pentru activitatea de inovare de produs</t>
  </si>
  <si>
    <t>Cheltuieli generale de administrație pentru activitatea de inovare de proces si organizationala</t>
  </si>
  <si>
    <t>Cheltuieli generale de administrație pentru activitatea de management de proiect</t>
  </si>
  <si>
    <t>Cheltuieli cu deplasarea pentru management de proiect</t>
  </si>
  <si>
    <t>Cheltuieli cu servicii de management</t>
  </si>
  <si>
    <t> TOTAL CAPITOL 10</t>
  </si>
  <si>
    <t>Cheltuieli pentru consultanta</t>
  </si>
  <si>
    <t>Completati tipul de venit din activitatea operationala a infrastructurii, daca este cazul</t>
  </si>
  <si>
    <t>Venituri din operare incrementale</t>
  </si>
  <si>
    <t>Cheltuieli din operare incrementale</t>
  </si>
  <si>
    <t>FLUX DE NUMERAR NET DIN ACTIVITATEA DE OPERARE</t>
  </si>
  <si>
    <t xml:space="preserve">PROIECTII FINANCIARE INCREMENTALE </t>
  </si>
  <si>
    <t>Valoarea reziduala</t>
  </si>
  <si>
    <t>Calcul Rentabilitatea Investitiei</t>
  </si>
  <si>
    <t>Valoarea totala a proiectului fara TVA</t>
  </si>
  <si>
    <t>Profitul incremental (aferent investiției)</t>
  </si>
  <si>
    <t xml:space="preserve">Rentabilitatea investitiei </t>
  </si>
  <si>
    <t>Macheta se va completa de către lider-ul de proiect si de fiecare partener</t>
  </si>
  <si>
    <t>Orizontul de timp pentru care sunt realizate previziunile financiare  este de 30 ani (implementare+operare)</t>
  </si>
  <si>
    <t>Buget Lider, P1, P2…P19</t>
  </si>
  <si>
    <t xml:space="preserve"> ==&gt; se introduc datele aferente bugetului din cererea de finantare aferenta liderului/partenerului</t>
  </si>
  <si>
    <t xml:space="preserve"> ==&gt; se introduc informatii aferente proiectiei veniturilor si cheltuielilor pentru fiecare entiate in parte (lider/partener), pentru perioadele de  implementare si operare, pentru activitatea aferenta investitiei  (FARA si CU investitia realizata prin proiect)</t>
  </si>
  <si>
    <t>Analiza financiara (AF) - AF lider, P1, P2…P19</t>
  </si>
  <si>
    <t xml:space="preserve"> Macheta privind analiza şi previziunea financiară </t>
  </si>
  <si>
    <t>Datele se introduc numai in celulele marcate cu gri;  datele se introduc in LEI.</t>
  </si>
  <si>
    <t xml:space="preserve">Analiza socio - economica - AE </t>
  </si>
  <si>
    <t xml:space="preserve"> ==&gt; se introduc informatii aferente proiectiei veniturilor si cheltuielilor financiare si socio- economice, pentru perioadele de  implementare si operare</t>
  </si>
  <si>
    <t xml:space="preserve"> ==&gt; se determina rentabilitatea investitiei pentru partenerii IMM</t>
  </si>
  <si>
    <t xml:space="preserve"> ==&gt; se determina valoarea actualizata neta economica </t>
  </si>
  <si>
    <t>Matricea de corelare a bugetului proiectului cu devizul general al investiției</t>
  </si>
  <si>
    <t xml:space="preserve">Nr. crt. </t>
  </si>
  <si>
    <t>Categorie_NUME SMIS</t>
  </si>
  <si>
    <t xml:space="preserve">Subcategorie_NUME SMIS </t>
  </si>
  <si>
    <t>Capitol in Devizul General cf. HG 907/2016, cu modificările și completările ulterioare</t>
  </si>
  <si>
    <t>Subcapitol in Devizul General cf. HG 907/2016, cu modificările și completările ulterioare</t>
  </si>
  <si>
    <t>ECHIPAMENTE / DOTĂRI / ACTIVE CORPORALE</t>
  </si>
  <si>
    <t>1.1. Obținerea terenului</t>
  </si>
  <si>
    <t xml:space="preserve">CAP. 1. Cheltuieli pentru obținerea și amenajarea terenului  </t>
  </si>
  <si>
    <t>CAP. 1 - 1.1. Obținerea terenului</t>
  </si>
  <si>
    <t>CAP.1 - 1.2 Amenajarea terenului</t>
  </si>
  <si>
    <t>1.3 Amenajări pentru protecția mediului și aducerea terenului la starea inițială</t>
  </si>
  <si>
    <t>CAP.1 -1.3 Amenajări pentru protecția mediului și aducerea terenului la starea inițială</t>
  </si>
  <si>
    <t>1.4 Cheltuieli pentru relocarea/protecția utilităților</t>
  </si>
  <si>
    <t>CAP.1 - 1.4 Cheltuieli pentru relocarea/protecția utilităților</t>
  </si>
  <si>
    <t>2 - Cheltuieli pentru asigurarea utilităților necesare obiectivului de investiții</t>
  </si>
  <si>
    <t>CAP. 2. Cheltuieli pentru asigurarea utilităților necesare obiectivului de investiții</t>
  </si>
  <si>
    <t>CAP.2 - 2 Cheltuieli pentru asigurarea utilităților necesare obiectivului de investiții</t>
  </si>
  <si>
    <t xml:space="preserve">CAP. 3. Cheltuieli pentru proiectare și asistență tehnică </t>
  </si>
  <si>
    <t>CAP.3 - 3.1.1 Studii de teren</t>
  </si>
  <si>
    <t>CAP.3 - 3.1.2 Raport privind impactul asupra mediului</t>
  </si>
  <si>
    <t>3.1.3 Alte studii specifice</t>
  </si>
  <si>
    <t>CAP.3 - 3.1.3 Alte studii specifice</t>
  </si>
  <si>
    <t>3.2 Documentații-suport și cheltuieli pentru obținerea de avize, acorduri și autorizații</t>
  </si>
  <si>
    <t>CAP.3 - 3.2 Documentații-suport și cheltuieli pentru obținerea de avize, acorduri și autorizații</t>
  </si>
  <si>
    <t>CAP.3 - 3.3 Expertizare tehnică</t>
  </si>
  <si>
    <t>3.4 Certificarea performanței energetice și auditul energetic al clădirilor</t>
  </si>
  <si>
    <t>CAP.3 - 3.4 Certificarea performanței energetice și auditul energetic al clădirilor</t>
  </si>
  <si>
    <t>3.5.1 Tema de proiectare</t>
  </si>
  <si>
    <t>CAP.3 - 3.5.1 Tema de  proiectare</t>
  </si>
  <si>
    <t>CAP.3 - 3.5.2 Studiu de prefezabilitate</t>
  </si>
  <si>
    <t>3.5.3. Studiu de fezabilitate/documentație de avizare a lucrărilor de intervenții și deviz general</t>
  </si>
  <si>
    <t>CAP.3 - 3.5.3 Studiu de fezabilitate/ documentație de avizare a</t>
  </si>
  <si>
    <t>lucrărilor de intervenții și deviz general</t>
  </si>
  <si>
    <t>3.5.4. Documentațiile tehnice necesare în vederea obținerii avizelor/acordurilor/autorizațiilor</t>
  </si>
  <si>
    <t>CAP.3 - 3.5.4. Documentațiile tehnice necesare în vederea obținerii avizelor/acordurilor/autorizațiilor</t>
  </si>
  <si>
    <t>3.5.5. Verificarea tehnică de calitate a proiectului tehnic și a detaliilor de execuție</t>
  </si>
  <si>
    <t>CAP.3 - 3.5.5. Verificarea tehnică de calitate a proiectului tehnic și a detaliilor de execuție</t>
  </si>
  <si>
    <t>3.5.6. Proiect tehnic și detalii de execuție</t>
  </si>
  <si>
    <t>CAP.3 - 3.5.6. Proiect tehnic și detalii de execuție</t>
  </si>
  <si>
    <t>Cheltuieli indirecte conform art. 54 lit.a RDC 1060/2021</t>
  </si>
  <si>
    <t>Cap.3 - 3.6 Organizarea procedurilor de achizitie</t>
  </si>
  <si>
    <t>CAP. 3 - 3.7.1  Managementul de proiect pentru obiectivul de investiții</t>
  </si>
  <si>
    <t>CAP.3 - 3.7.2. Auditul financiar</t>
  </si>
  <si>
    <t>3.8.1. Asistență tehnică din partea proiectantului</t>
  </si>
  <si>
    <t>CAP.3 - 3.8.1.1. Asistență tehnică din partea proiectantului pe perioada de execuție a lucrărilor</t>
  </si>
  <si>
    <t>CAP.3 - 3.8.1.2. Asistență tehnică din partea proiectantului pentru participarea proiectantului la fazele incluse în programul de control al lucrărilor de execuție, avizat de către Inspectoratul de Stat în Construcții</t>
  </si>
  <si>
    <t>3.8.2. Dirigenție de șantier/supervizare</t>
  </si>
  <si>
    <t>CAP.3 - 3.8.2. Dirigenție de șantier</t>
  </si>
  <si>
    <t>4.1 Construcții și instalații</t>
  </si>
  <si>
    <t xml:space="preserve">CAP. 4. Cheltuieli pentru investiția de bază     </t>
  </si>
  <si>
    <t>CAP.4 - 4.1 Construcții și instalații</t>
  </si>
  <si>
    <t>4.1.1 Construcții și instalații - reabilitare termică</t>
  </si>
  <si>
    <t xml:space="preserve">4.1.2 Construcții și instalații - consolidare </t>
  </si>
  <si>
    <t>4.2 Montaj utilaje, echipamente tehnologice și funcționale</t>
  </si>
  <si>
    <t>CAP.4 - 4.2 Montaj utilaje echipamente tehnologice și funcționale</t>
  </si>
  <si>
    <t>4.3 Utilaje, echipamente tehnologice și funcționale care necesită montaj</t>
  </si>
  <si>
    <t>CAP.4 - 4. 3 Utilaje, echipamente tehnologice si funcționale care necesită montaj</t>
  </si>
  <si>
    <t>4.4 Utilaje, echipamente tehnologice și funcționale care nu necesită montaj și echipamente de transport</t>
  </si>
  <si>
    <t>CAP.4 - 4.4. Utilaje fără montaj si echipamente de transport</t>
  </si>
  <si>
    <t>CAP.4 - 4.5 Dotări</t>
  </si>
  <si>
    <t>CAP. 4 - 4.6. Active necorporale</t>
  </si>
  <si>
    <t>5.1.1 Lucrări de construcții și instalații aferente organizării de șantier</t>
  </si>
  <si>
    <t>CAP. 5. Alte cheltuieli</t>
  </si>
  <si>
    <t>CAP.5 - 5.1.1. Lucrări de construcții și instalații aferente organizării de șantier</t>
  </si>
  <si>
    <t>5.1.2 Cheltuieli conexe organizării șantierului</t>
  </si>
  <si>
    <t>CAP.5 - 5.1.2 Cheltuieli conexe organizării șantierului</t>
  </si>
  <si>
    <t>5.2.1. Comisioanele și dobânzile aferente creditului băncii finanțatoare</t>
  </si>
  <si>
    <t>CAP.5 - 5.2.1. Comisioanele și dobânzile aferente creditului băncii finanțatoare</t>
  </si>
  <si>
    <t>5.2.2 Cota aferentă ISC pentru controlul calității lucrărilor de construcții</t>
  </si>
  <si>
    <t>CAP.5 - 5.2.2 Cota aferentă ISC pentru controlul calității lucrărilor de construcții</t>
  </si>
  <si>
    <t>5.2.3. Cota aferentă ISC pentru controlul statului în amenajarea teritoriului, urbanism și pentru autorizarea lucrărilor de construcții</t>
  </si>
  <si>
    <t>CAP.5 - 5.2.3. Cota aferentă ISC pentru controlul statului în amenajarea teritoriului, urbanism și pentru autorizarea lucrărilor de construcții</t>
  </si>
  <si>
    <t>CAP.5 - 5.2.4. Cota aferentă Casei Sociale a Constructorilor - CSC</t>
  </si>
  <si>
    <t>5.2.5. Taxe pentru acorduri, avize conforme și autorizația de construire/desființare</t>
  </si>
  <si>
    <t>CAP.5 - 5.2.5. Taxe pentru acorduri, avize conforme și autorizația de construire/desființare</t>
  </si>
  <si>
    <t>5.3 Cheltuieli diverse și neprevăzute</t>
  </si>
  <si>
    <t>CAP.5 - 5.3 Cheltuieli diverse și neprevăzute</t>
  </si>
  <si>
    <t>CAP.5 - 5.4 Cheltuieli pentru informare și publicitate</t>
  </si>
  <si>
    <t>6.1 Pregătirea personalului de exploatare</t>
  </si>
  <si>
    <t>CAP. 6. - Cheltuieli pentru probe tehnologice și teste</t>
  </si>
  <si>
    <t>CAP.6 - 6.1 Pregătirea personalului de exploatare</t>
  </si>
  <si>
    <t>CAP.6 - 6.2 Probe tehnologice si teste</t>
  </si>
  <si>
    <t xml:space="preserve">Programul Creștere Inteligentă, Digitalizare și Instrumente Financiare 2021-2027
Prioritatea 1: Susținerea și promovarea unui sistem de CDI atractiv și competitiv în România
Obiectiv Specific: OS a(i) Dezvoltarea și îmbunătățirea capacităților de cercetare și inovare și adoptarea de tehnologii avansate
Apel de proiecte: Finanțarea proiectelor care vizează sinergii cu acțiunile Orizont Europa și alte programe europene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</si>
</sst>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#,##0.000"/>
    <numFmt numFmtId="166" formatCode="#,##0.00_ ;[Red]\-#,##0.00\ "/>
    <numFmt numFmtId="167" formatCode="0.0"/>
  </numFmts>
  <fonts count="6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2"/>
      <name val="Times New Roman"/>
      <family val="1"/>
    </font>
    <font>
      <b/>
      <sz val="10"/>
      <name val="Arial"/>
      <family val="2"/>
    </font>
    <font>
      <sz val="12"/>
      <color indexed="10"/>
      <name val="Times New Roman"/>
      <family val="1"/>
    </font>
    <font>
      <sz val="12"/>
      <name val="Times New Roman"/>
      <family val="1"/>
    </font>
    <font>
      <u/>
      <sz val="11"/>
      <color theme="10"/>
      <name val="Calibri"/>
      <family val="2"/>
    </font>
    <font>
      <u/>
      <sz val="12"/>
      <color theme="10"/>
      <name val="Times New Roman"/>
      <family val="1"/>
    </font>
    <font>
      <b/>
      <sz val="12"/>
      <name val="Times New Roman"/>
      <family val="1"/>
      <charset val="238"/>
    </font>
    <font>
      <b/>
      <sz val="16"/>
      <name val="Times New Roman"/>
      <family val="1"/>
    </font>
    <font>
      <b/>
      <sz val="16"/>
      <name val="Wingdings"/>
      <charset val="2"/>
    </font>
    <font>
      <i/>
      <sz val="10"/>
      <name val="Times New Roman"/>
      <family val="1"/>
    </font>
    <font>
      <b/>
      <i/>
      <sz val="10"/>
      <name val="Times New Roman"/>
      <family val="1"/>
    </font>
    <font>
      <sz val="10"/>
      <name val="Times New Roman"/>
      <family val="1"/>
    </font>
    <font>
      <b/>
      <i/>
      <sz val="16"/>
      <name val="Times New Roman"/>
      <family val="1"/>
    </font>
    <font>
      <sz val="10"/>
      <color theme="1"/>
      <name val="Times New Roman"/>
      <family val="1"/>
    </font>
    <font>
      <b/>
      <i/>
      <sz val="12"/>
      <color rgb="FFFF0000"/>
      <name val="Times New Roman"/>
      <family val="1"/>
    </font>
    <font>
      <b/>
      <i/>
      <sz val="10"/>
      <color rgb="FFFF0000"/>
      <name val="Times New Roman"/>
      <family val="1"/>
    </font>
    <font>
      <sz val="10"/>
      <color rgb="FFFF0000"/>
      <name val="Times New Roman"/>
      <family val="1"/>
    </font>
    <font>
      <b/>
      <sz val="10"/>
      <name val="Times New Roman"/>
      <family val="1"/>
    </font>
    <font>
      <sz val="10"/>
      <color theme="1"/>
      <name val="Trebuchet MS"/>
      <family val="2"/>
    </font>
    <font>
      <b/>
      <sz val="10"/>
      <color theme="1"/>
      <name val="Trebuchet MS"/>
      <family val="2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  <charset val="238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b/>
      <sz val="11"/>
      <color theme="1"/>
      <name val="Trebuchet MS"/>
      <family val="2"/>
    </font>
    <font>
      <b/>
      <i/>
      <sz val="9"/>
      <color theme="0" tint="-0.499984740745262"/>
      <name val="Times New Roman"/>
      <family val="1"/>
      <charset val="238"/>
    </font>
    <font>
      <b/>
      <i/>
      <sz val="10"/>
      <color theme="0" tint="-0.499984740745262"/>
      <name val="Times New Roman"/>
      <family val="1"/>
      <charset val="238"/>
    </font>
    <font>
      <b/>
      <sz val="12"/>
      <color theme="1"/>
      <name val="Times New Roman"/>
      <family val="1"/>
    </font>
    <font>
      <sz val="10"/>
      <color rgb="FF0070C0"/>
      <name val="Times New Roman"/>
      <family val="1"/>
    </font>
    <font>
      <b/>
      <sz val="10"/>
      <color rgb="FF0070C0"/>
      <name val="Times New Roman"/>
      <family val="1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u/>
      <sz val="16"/>
      <color rgb="FF1F497D"/>
      <name val="Times New Roman"/>
      <family val="1"/>
    </font>
    <font>
      <sz val="8"/>
      <name val="Times New Roman"/>
      <family val="1"/>
    </font>
    <font>
      <b/>
      <sz val="14"/>
      <color theme="1"/>
      <name val="Times New Roman"/>
      <family val="1"/>
    </font>
    <font>
      <b/>
      <i/>
      <sz val="10"/>
      <color rgb="FF0070C0"/>
      <name val="Times New Roman"/>
      <family val="1"/>
    </font>
    <font>
      <sz val="10"/>
      <name val="Times New Roman"/>
      <family val="1"/>
      <charset val="238"/>
    </font>
    <font>
      <b/>
      <sz val="12"/>
      <color theme="1"/>
      <name val="Trebuchet MS"/>
      <family val="2"/>
    </font>
    <font>
      <b/>
      <sz val="8"/>
      <name val="Times New Roman"/>
      <family val="1"/>
    </font>
    <font>
      <b/>
      <sz val="16"/>
      <color theme="1"/>
      <name val="Times New Roman"/>
      <family val="1"/>
    </font>
    <font>
      <b/>
      <i/>
      <sz val="16"/>
      <color theme="1"/>
      <name val="Times New Roman"/>
      <family val="1"/>
    </font>
    <font>
      <i/>
      <sz val="9"/>
      <color theme="1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b/>
      <sz val="9"/>
      <name val="Calibri"/>
      <family val="2"/>
      <scheme val="minor"/>
    </font>
    <font>
      <b/>
      <sz val="7"/>
      <name val="Calibri"/>
      <family val="2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</font>
    <font>
      <sz val="11"/>
      <color indexed="8"/>
      <name val="Calibri"/>
      <family val="2"/>
    </font>
    <font>
      <sz val="9"/>
      <name val="Calibri"/>
      <family val="2"/>
      <scheme val="minor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7.5"/>
      <name val="Calibri"/>
      <family val="2"/>
      <scheme val="minor"/>
    </font>
    <font>
      <b/>
      <sz val="7.5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i/>
      <sz val="9"/>
      <color theme="10"/>
      <name val="Calibri"/>
      <family val="2"/>
      <scheme val="minor"/>
    </font>
    <font>
      <b/>
      <i/>
      <u/>
      <sz val="9"/>
      <color theme="10"/>
      <name val="Calibri"/>
      <family val="2"/>
      <scheme val="minor"/>
    </font>
    <font>
      <sz val="9"/>
      <color theme="10"/>
      <name val="Calibri"/>
      <family val="2"/>
      <scheme val="minor"/>
    </font>
    <font>
      <sz val="9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4.9989318521683403E-2"/>
        <bgColor indexed="64"/>
      </patternFill>
    </fill>
  </fills>
  <borders count="3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9">
    <xf numFmtId="0" fontId="0" fillId="0" borderId="0"/>
    <xf numFmtId="9" fontId="2" fillId="0" borderId="0" applyFont="0" applyFill="0" applyBorder="0" applyAlignment="0" applyProtection="0"/>
    <xf numFmtId="0" fontId="3" fillId="2" borderId="1" applyNumberFormat="0" applyAlignment="0" applyProtection="0"/>
    <xf numFmtId="0" fontId="4" fillId="3" borderId="2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" fillId="0" borderId="0"/>
    <xf numFmtId="164" fontId="2" fillId="0" borderId="0" applyFont="0" applyFill="0" applyBorder="0" applyAlignment="0" applyProtection="0"/>
    <xf numFmtId="0" fontId="56" fillId="0" borderId="0"/>
    <xf numFmtId="0" fontId="1" fillId="0" borderId="0"/>
    <xf numFmtId="9" fontId="57" fillId="0" borderId="0" applyFont="0" applyFill="0" applyBorder="0" applyAlignment="0" applyProtection="0"/>
    <xf numFmtId="0" fontId="1" fillId="0" borderId="0"/>
    <xf numFmtId="9" fontId="56" fillId="0" borderId="0" applyFont="0" applyFill="0" applyBorder="0" applyAlignment="0" applyProtection="0"/>
    <xf numFmtId="0" fontId="1" fillId="0" borderId="0"/>
    <xf numFmtId="0" fontId="59" fillId="0" borderId="0" applyBorder="0" applyProtection="0"/>
    <xf numFmtId="0" fontId="59" fillId="0" borderId="0" applyBorder="0" applyProtection="0"/>
    <xf numFmtId="0" fontId="59" fillId="0" borderId="0" applyBorder="0" applyProtection="0">
      <alignment horizontal="left"/>
    </xf>
    <xf numFmtId="0" fontId="59" fillId="0" borderId="0" applyBorder="0" applyProtection="0"/>
    <xf numFmtId="0" fontId="60" fillId="0" borderId="0" applyBorder="0" applyProtection="0">
      <alignment horizontal="left"/>
    </xf>
    <xf numFmtId="0" fontId="60" fillId="0" borderId="0" applyBorder="0" applyProtection="0"/>
  </cellStyleXfs>
  <cellXfs count="224">
    <xf numFmtId="0" fontId="0" fillId="0" borderId="0" xfId="0"/>
    <xf numFmtId="0" fontId="6" fillId="0" borderId="0" xfId="0" applyFont="1"/>
    <xf numFmtId="0" fontId="7" fillId="0" borderId="0" xfId="0" applyFont="1" applyAlignment="1">
      <alignment horizontal="left" vertical="distributed"/>
    </xf>
    <xf numFmtId="0" fontId="8" fillId="0" borderId="0" xfId="0" applyFont="1" applyAlignment="1">
      <alignment vertical="distributed"/>
    </xf>
    <xf numFmtId="0" fontId="5" fillId="0" borderId="0" xfId="0" applyFont="1" applyAlignment="1">
      <alignment horizontal="left" wrapText="1"/>
    </xf>
    <xf numFmtId="0" fontId="10" fillId="0" borderId="0" xfId="4" applyFont="1" applyAlignment="1" applyProtection="1">
      <alignment vertical="distributed"/>
    </xf>
    <xf numFmtId="0" fontId="11" fillId="0" borderId="0" xfId="0" applyFont="1" applyAlignment="1">
      <alignment vertical="distributed"/>
    </xf>
    <xf numFmtId="4" fontId="16" fillId="4" borderId="8" xfId="0" applyNumberFormat="1" applyFont="1" applyFill="1" applyBorder="1" applyAlignment="1">
      <alignment horizontal="center"/>
    </xf>
    <xf numFmtId="4" fontId="18" fillId="4" borderId="0" xfId="0" applyNumberFormat="1" applyFont="1" applyFill="1" applyAlignment="1">
      <alignment horizontal="center" vertical="center"/>
    </xf>
    <xf numFmtId="4" fontId="16" fillId="4" borderId="0" xfId="0" applyNumberFormat="1" applyFont="1" applyFill="1" applyAlignment="1">
      <alignment horizontal="center"/>
    </xf>
    <xf numFmtId="3" fontId="23" fillId="4" borderId="0" xfId="0" applyNumberFormat="1" applyFont="1" applyFill="1" applyAlignment="1">
      <alignment horizontal="center" vertical="center"/>
    </xf>
    <xf numFmtId="3" fontId="24" fillId="4" borderId="0" xfId="0" applyNumberFormat="1" applyFont="1" applyFill="1" applyAlignment="1">
      <alignment horizontal="center" vertical="center"/>
    </xf>
    <xf numFmtId="4" fontId="22" fillId="4" borderId="8" xfId="0" applyNumberFormat="1" applyFont="1" applyFill="1" applyBorder="1" applyAlignment="1">
      <alignment horizontal="center"/>
    </xf>
    <xf numFmtId="4" fontId="26" fillId="4" borderId="0" xfId="5" applyNumberFormat="1" applyFont="1" applyFill="1" applyAlignment="1" applyProtection="1">
      <alignment horizontal="center" vertical="distributed"/>
      <protection locked="0"/>
    </xf>
    <xf numFmtId="2" fontId="0" fillId="4" borderId="0" xfId="0" applyNumberFormat="1" applyFill="1" applyAlignment="1">
      <alignment horizontal="right"/>
    </xf>
    <xf numFmtId="0" fontId="12" fillId="4" borderId="0" xfId="0" applyFont="1" applyFill="1" applyAlignment="1">
      <alignment horizontal="left"/>
    </xf>
    <xf numFmtId="4" fontId="15" fillId="4" borderId="0" xfId="0" applyNumberFormat="1" applyFont="1" applyFill="1" applyAlignment="1">
      <alignment horizontal="center"/>
    </xf>
    <xf numFmtId="4" fontId="16" fillId="4" borderId="0" xfId="0" applyNumberFormat="1" applyFont="1" applyFill="1"/>
    <xf numFmtId="165" fontId="16" fillId="4" borderId="0" xfId="0" applyNumberFormat="1" applyFont="1" applyFill="1"/>
    <xf numFmtId="0" fontId="0" fillId="4" borderId="0" xfId="0" applyFill="1"/>
    <xf numFmtId="0" fontId="17" fillId="4" borderId="0" xfId="0" applyFont="1" applyFill="1" applyAlignment="1">
      <alignment horizontal="left"/>
    </xf>
    <xf numFmtId="0" fontId="19" fillId="4" borderId="0" xfId="0" applyFont="1" applyFill="1" applyAlignment="1">
      <alignment horizontal="left" vertical="distributed"/>
    </xf>
    <xf numFmtId="4" fontId="20" fillId="4" borderId="0" xfId="0" applyNumberFormat="1" applyFont="1" applyFill="1" applyAlignment="1">
      <alignment horizontal="center" vertical="distributed"/>
    </xf>
    <xf numFmtId="4" fontId="21" fillId="4" borderId="0" xfId="0" applyNumberFormat="1" applyFont="1" applyFill="1" applyAlignment="1">
      <alignment horizontal="center" vertical="distributed"/>
    </xf>
    <xf numFmtId="0" fontId="17" fillId="4" borderId="19" xfId="0" applyFont="1" applyFill="1" applyBorder="1" applyAlignment="1">
      <alignment horizontal="left"/>
    </xf>
    <xf numFmtId="4" fontId="22" fillId="4" borderId="20" xfId="0" applyNumberFormat="1" applyFont="1" applyFill="1" applyBorder="1" applyAlignment="1">
      <alignment horizontal="center"/>
    </xf>
    <xf numFmtId="2" fontId="23" fillId="4" borderId="0" xfId="0" applyNumberFormat="1" applyFont="1" applyFill="1" applyAlignment="1">
      <alignment horizontal="right" vertical="center"/>
    </xf>
    <xf numFmtId="4" fontId="22" fillId="4" borderId="7" xfId="0" applyNumberFormat="1" applyFont="1" applyFill="1" applyBorder="1" applyAlignment="1">
      <alignment horizontal="center"/>
    </xf>
    <xf numFmtId="4" fontId="16" fillId="4" borderId="6" xfId="0" applyNumberFormat="1" applyFont="1" applyFill="1" applyBorder="1" applyAlignment="1">
      <alignment horizontal="center"/>
    </xf>
    <xf numFmtId="4" fontId="16" fillId="4" borderId="23" xfId="0" applyNumberFormat="1" applyFont="1" applyFill="1" applyBorder="1" applyAlignment="1">
      <alignment horizontal="center"/>
    </xf>
    <xf numFmtId="165" fontId="18" fillId="4" borderId="0" xfId="0" applyNumberFormat="1" applyFont="1" applyFill="1" applyAlignment="1">
      <alignment horizontal="center" vertical="center"/>
    </xf>
    <xf numFmtId="0" fontId="23" fillId="4" borderId="0" xfId="0" applyFont="1" applyFill="1" applyAlignment="1">
      <alignment horizontal="center" vertical="center"/>
    </xf>
    <xf numFmtId="165" fontId="25" fillId="4" borderId="0" xfId="0" applyNumberFormat="1" applyFont="1" applyFill="1" applyAlignment="1">
      <alignment horizontal="center" vertical="center"/>
    </xf>
    <xf numFmtId="4" fontId="24" fillId="4" borderId="0" xfId="0" applyNumberFormat="1" applyFont="1" applyFill="1" applyAlignment="1">
      <alignment horizontal="center" vertical="center"/>
    </xf>
    <xf numFmtId="3" fontId="31" fillId="4" borderId="0" xfId="0" applyNumberFormat="1" applyFont="1" applyFill="1" applyAlignment="1">
      <alignment horizontal="center" vertical="center"/>
    </xf>
    <xf numFmtId="4" fontId="31" fillId="4" borderId="0" xfId="0" applyNumberFormat="1" applyFont="1" applyFill="1" applyAlignment="1">
      <alignment horizontal="center" vertical="center"/>
    </xf>
    <xf numFmtId="2" fontId="26" fillId="4" borderId="0" xfId="0" applyNumberFormat="1" applyFont="1" applyFill="1" applyAlignment="1">
      <alignment horizontal="right" vertical="center"/>
    </xf>
    <xf numFmtId="0" fontId="32" fillId="4" borderId="0" xfId="0" applyFont="1" applyFill="1" applyAlignment="1">
      <alignment horizontal="left" vertical="center"/>
    </xf>
    <xf numFmtId="4" fontId="33" fillId="4" borderId="0" xfId="0" applyNumberFormat="1" applyFont="1" applyFill="1" applyAlignment="1">
      <alignment horizontal="center"/>
    </xf>
    <xf numFmtId="9" fontId="33" fillId="4" borderId="0" xfId="1" applyFont="1" applyFill="1" applyBorder="1" applyAlignment="1" applyProtection="1">
      <alignment horizontal="center"/>
    </xf>
    <xf numFmtId="0" fontId="26" fillId="4" borderId="0" xfId="0" applyFont="1" applyFill="1" applyAlignment="1">
      <alignment horizontal="left" vertical="center"/>
    </xf>
    <xf numFmtId="4" fontId="22" fillId="4" borderId="0" xfId="0" applyNumberFormat="1" applyFont="1" applyFill="1" applyAlignment="1">
      <alignment horizontal="center"/>
    </xf>
    <xf numFmtId="3" fontId="18" fillId="4" borderId="0" xfId="0" applyNumberFormat="1" applyFont="1" applyFill="1" applyAlignment="1">
      <alignment horizontal="center" vertical="center"/>
    </xf>
    <xf numFmtId="0" fontId="34" fillId="4" borderId="0" xfId="0" applyFont="1" applyFill="1" applyAlignment="1">
      <alignment horizontal="left" vertical="center"/>
    </xf>
    <xf numFmtId="4" fontId="25" fillId="4" borderId="0" xfId="0" applyNumberFormat="1" applyFont="1" applyFill="1" applyAlignment="1">
      <alignment horizontal="center" vertical="center"/>
    </xf>
    <xf numFmtId="2" fontId="25" fillId="4" borderId="0" xfId="0" applyNumberFormat="1" applyFont="1" applyFill="1" applyAlignment="1">
      <alignment horizontal="right" vertical="center"/>
    </xf>
    <xf numFmtId="3" fontId="22" fillId="4" borderId="0" xfId="0" applyNumberFormat="1" applyFont="1" applyFill="1" applyAlignment="1">
      <alignment horizontal="left"/>
    </xf>
    <xf numFmtId="3" fontId="25" fillId="4" borderId="0" xfId="0" applyNumberFormat="1" applyFont="1" applyFill="1" applyAlignment="1">
      <alignment horizontal="center" vertical="center"/>
    </xf>
    <xf numFmtId="2" fontId="16" fillId="4" borderId="0" xfId="0" applyNumberFormat="1" applyFont="1" applyFill="1" applyAlignment="1">
      <alignment horizontal="right"/>
    </xf>
    <xf numFmtId="0" fontId="17" fillId="4" borderId="8" xfId="0" applyFont="1" applyFill="1" applyBorder="1" applyAlignment="1">
      <alignment horizontal="left"/>
    </xf>
    <xf numFmtId="4" fontId="36" fillId="4" borderId="8" xfId="0" applyNumberFormat="1" applyFont="1" applyFill="1" applyBorder="1" applyAlignment="1">
      <alignment horizontal="center"/>
    </xf>
    <xf numFmtId="0" fontId="16" fillId="4" borderId="0" xfId="0" applyFont="1" applyFill="1"/>
    <xf numFmtId="2" fontId="18" fillId="4" borderId="0" xfId="0" applyNumberFormat="1" applyFont="1" applyFill="1" applyAlignment="1">
      <alignment horizontal="right" vertical="center"/>
    </xf>
    <xf numFmtId="0" fontId="16" fillId="4" borderId="11" xfId="0" applyFont="1" applyFill="1" applyBorder="1" applyAlignment="1">
      <alignment horizontal="left"/>
    </xf>
    <xf numFmtId="4" fontId="36" fillId="4" borderId="7" xfId="0" applyNumberFormat="1" applyFont="1" applyFill="1" applyBorder="1" applyAlignment="1">
      <alignment horizontal="center"/>
    </xf>
    <xf numFmtId="4" fontId="35" fillId="4" borderId="6" xfId="0" applyNumberFormat="1" applyFont="1" applyFill="1" applyBorder="1" applyAlignment="1">
      <alignment horizontal="center"/>
    </xf>
    <xf numFmtId="0" fontId="18" fillId="4" borderId="0" xfId="0" applyFont="1" applyFill="1" applyAlignment="1">
      <alignment horizontal="center" vertical="center"/>
    </xf>
    <xf numFmtId="2" fontId="37" fillId="4" borderId="8" xfId="0" applyNumberFormat="1" applyFont="1" applyFill="1" applyBorder="1" applyAlignment="1">
      <alignment horizontal="right" vertical="center"/>
    </xf>
    <xf numFmtId="0" fontId="37" fillId="4" borderId="8" xfId="0" applyFont="1" applyFill="1" applyBorder="1" applyAlignment="1">
      <alignment horizontal="left" vertical="center"/>
    </xf>
    <xf numFmtId="4" fontId="38" fillId="4" borderId="8" xfId="0" applyNumberFormat="1" applyFont="1" applyFill="1" applyBorder="1" applyAlignment="1">
      <alignment horizontal="center"/>
    </xf>
    <xf numFmtId="0" fontId="37" fillId="4" borderId="0" xfId="0" applyFont="1" applyFill="1" applyAlignment="1">
      <alignment horizontal="center" vertical="center"/>
    </xf>
    <xf numFmtId="2" fontId="18" fillId="4" borderId="8" xfId="0" applyNumberFormat="1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2" fontId="25" fillId="4" borderId="8" xfId="0" applyNumberFormat="1" applyFont="1" applyFill="1" applyBorder="1" applyAlignment="1">
      <alignment horizontal="right" vertical="center"/>
    </xf>
    <xf numFmtId="0" fontId="25" fillId="4" borderId="8" xfId="0" applyFont="1" applyFill="1" applyBorder="1" applyAlignment="1">
      <alignment horizontal="left" vertical="center"/>
    </xf>
    <xf numFmtId="0" fontId="25" fillId="4" borderId="0" xfId="0" applyFont="1" applyFill="1" applyAlignment="1">
      <alignment horizontal="center" vertical="center"/>
    </xf>
    <xf numFmtId="2" fontId="24" fillId="4" borderId="0" xfId="0" applyNumberFormat="1" applyFont="1" applyFill="1" applyAlignment="1">
      <alignment horizontal="right" vertical="center"/>
    </xf>
    <xf numFmtId="0" fontId="24" fillId="4" borderId="0" xfId="0" applyFont="1" applyFill="1" applyAlignment="1">
      <alignment horizontal="left" vertical="center"/>
    </xf>
    <xf numFmtId="0" fontId="24" fillId="4" borderId="0" xfId="0" applyFont="1" applyFill="1" applyAlignment="1">
      <alignment horizontal="center" vertical="center"/>
    </xf>
    <xf numFmtId="0" fontId="16" fillId="4" borderId="0" xfId="0" applyFont="1" applyFill="1" applyAlignment="1">
      <alignment horizontal="left"/>
    </xf>
    <xf numFmtId="4" fontId="16" fillId="5" borderId="8" xfId="0" applyNumberFormat="1" applyFont="1" applyFill="1" applyBorder="1" applyAlignment="1">
      <alignment horizontal="center"/>
    </xf>
    <xf numFmtId="2" fontId="16" fillId="4" borderId="0" xfId="0" quotePrefix="1" applyNumberFormat="1" applyFont="1" applyFill="1" applyAlignment="1">
      <alignment horizontal="right"/>
    </xf>
    <xf numFmtId="0" fontId="16" fillId="4" borderId="24" xfId="0" applyFont="1" applyFill="1" applyBorder="1" applyAlignment="1">
      <alignment horizontal="left"/>
    </xf>
    <xf numFmtId="3" fontId="16" fillId="4" borderId="0" xfId="0" applyNumberFormat="1" applyFont="1" applyFill="1" applyAlignment="1">
      <alignment horizontal="left"/>
    </xf>
    <xf numFmtId="4" fontId="26" fillId="5" borderId="0" xfId="5" applyNumberFormat="1" applyFont="1" applyFill="1" applyAlignment="1" applyProtection="1">
      <alignment horizontal="center" vertical="distributed"/>
      <protection locked="0"/>
    </xf>
    <xf numFmtId="3" fontId="16" fillId="4" borderId="0" xfId="0" applyNumberFormat="1" applyFont="1" applyFill="1" applyAlignment="1">
      <alignment horizontal="left" wrapText="1"/>
    </xf>
    <xf numFmtId="0" fontId="26" fillId="4" borderId="0" xfId="0" applyFont="1" applyFill="1" applyAlignment="1">
      <alignment horizontal="left" vertical="center" wrapText="1"/>
    </xf>
    <xf numFmtId="0" fontId="27" fillId="4" borderId="0" xfId="0" applyFont="1" applyFill="1" applyAlignment="1">
      <alignment horizontal="left" vertical="center"/>
    </xf>
    <xf numFmtId="0" fontId="29" fillId="4" borderId="0" xfId="0" applyFont="1" applyFill="1" applyAlignment="1">
      <alignment horizontal="left" vertical="center"/>
    </xf>
    <xf numFmtId="0" fontId="16" fillId="4" borderId="0" xfId="0" applyFont="1" applyFill="1" applyAlignment="1">
      <alignment vertical="distributed"/>
    </xf>
    <xf numFmtId="4" fontId="8" fillId="4" borderId="0" xfId="0" applyNumberFormat="1" applyFont="1" applyFill="1" applyAlignment="1">
      <alignment horizontal="center"/>
    </xf>
    <xf numFmtId="4" fontId="40" fillId="4" borderId="0" xfId="0" applyNumberFormat="1" applyFont="1" applyFill="1" applyAlignment="1">
      <alignment horizontal="center"/>
    </xf>
    <xf numFmtId="4" fontId="0" fillId="4" borderId="0" xfId="0" applyNumberFormat="1" applyFill="1"/>
    <xf numFmtId="4" fontId="23" fillId="4" borderId="0" xfId="0" applyNumberFormat="1" applyFont="1" applyFill="1" applyAlignment="1">
      <alignment horizontal="center" vertical="center"/>
    </xf>
    <xf numFmtId="0" fontId="5" fillId="4" borderId="0" xfId="0" applyFont="1" applyFill="1" applyAlignment="1">
      <alignment vertical="distributed"/>
    </xf>
    <xf numFmtId="0" fontId="39" fillId="4" borderId="0" xfId="0" applyFont="1" applyFill="1" applyAlignment="1">
      <alignment horizontal="left" vertical="distributed"/>
    </xf>
    <xf numFmtId="4" fontId="39" fillId="4" borderId="0" xfId="0" applyNumberFormat="1" applyFont="1" applyFill="1" applyAlignment="1">
      <alignment horizontal="center" vertical="center"/>
    </xf>
    <xf numFmtId="0" fontId="34" fillId="4" borderId="0" xfId="0" applyFont="1" applyFill="1" applyAlignment="1">
      <alignment horizontal="left" vertical="distributed"/>
    </xf>
    <xf numFmtId="4" fontId="34" fillId="4" borderId="0" xfId="0" applyNumberFormat="1" applyFont="1" applyFill="1" applyAlignment="1">
      <alignment horizontal="center" vertical="distributed"/>
    </xf>
    <xf numFmtId="0" fontId="42" fillId="4" borderId="0" xfId="0" applyFont="1" applyFill="1" applyAlignment="1">
      <alignment horizontal="center"/>
    </xf>
    <xf numFmtId="0" fontId="16" fillId="4" borderId="0" xfId="0" applyFont="1" applyFill="1" applyAlignment="1">
      <alignment horizontal="left" vertical="distributed"/>
    </xf>
    <xf numFmtId="0" fontId="22" fillId="4" borderId="0" xfId="0" applyFont="1" applyFill="1" applyAlignment="1">
      <alignment horizontal="left" vertical="distributed"/>
    </xf>
    <xf numFmtId="3" fontId="16" fillId="4" borderId="0" xfId="0" applyNumberFormat="1" applyFont="1" applyFill="1" applyAlignment="1">
      <alignment horizontal="left" vertical="distributed"/>
    </xf>
    <xf numFmtId="4" fontId="40" fillId="5" borderId="0" xfId="0" applyNumberFormat="1" applyFont="1" applyFill="1" applyAlignment="1" applyProtection="1">
      <alignment horizontal="center"/>
      <protection locked="0"/>
    </xf>
    <xf numFmtId="3" fontId="43" fillId="4" borderId="0" xfId="0" applyNumberFormat="1" applyFont="1" applyFill="1" applyAlignment="1">
      <alignment horizontal="left" vertical="distributed"/>
    </xf>
    <xf numFmtId="3" fontId="5" fillId="4" borderId="0" xfId="0" applyNumberFormat="1" applyFont="1" applyFill="1" applyAlignment="1">
      <alignment horizontal="left" vertical="distributed"/>
    </xf>
    <xf numFmtId="3" fontId="44" fillId="4" borderId="0" xfId="0" applyNumberFormat="1" applyFont="1" applyFill="1" applyAlignment="1">
      <alignment horizontal="center" vertical="center"/>
    </xf>
    <xf numFmtId="3" fontId="22" fillId="4" borderId="0" xfId="0" applyNumberFormat="1" applyFont="1" applyFill="1" applyAlignment="1">
      <alignment horizontal="left" vertical="distributed"/>
    </xf>
    <xf numFmtId="0" fontId="22" fillId="4" borderId="0" xfId="0" applyFont="1" applyFill="1" applyAlignment="1">
      <alignment vertical="distributed"/>
    </xf>
    <xf numFmtId="4" fontId="45" fillId="4" borderId="0" xfId="0" applyNumberFormat="1" applyFont="1" applyFill="1" applyAlignment="1">
      <alignment horizontal="center"/>
    </xf>
    <xf numFmtId="0" fontId="6" fillId="4" borderId="0" xfId="0" applyFont="1" applyFill="1"/>
    <xf numFmtId="4" fontId="38" fillId="4" borderId="0" xfId="0" applyNumberFormat="1" applyFont="1" applyFill="1" applyAlignment="1">
      <alignment horizontal="center"/>
    </xf>
    <xf numFmtId="3" fontId="5" fillId="4" borderId="29" xfId="0" applyNumberFormat="1" applyFont="1" applyFill="1" applyBorder="1" applyAlignment="1">
      <alignment horizontal="left" vertical="distributed"/>
    </xf>
    <xf numFmtId="4" fontId="22" fillId="4" borderId="29" xfId="0" applyNumberFormat="1" applyFont="1" applyFill="1" applyBorder="1" applyAlignment="1">
      <alignment horizontal="center"/>
    </xf>
    <xf numFmtId="4" fontId="5" fillId="4" borderId="29" xfId="0" applyNumberFormat="1" applyFont="1" applyFill="1" applyBorder="1" applyAlignment="1">
      <alignment horizontal="center"/>
    </xf>
    <xf numFmtId="3" fontId="3" fillId="2" borderId="1" xfId="2" applyNumberFormat="1" applyAlignment="1" applyProtection="1">
      <alignment horizontal="left" vertical="distributed"/>
    </xf>
    <xf numFmtId="4" fontId="3" fillId="2" borderId="1" xfId="2" applyNumberFormat="1" applyAlignment="1" applyProtection="1">
      <alignment horizontal="center"/>
    </xf>
    <xf numFmtId="0" fontId="22" fillId="4" borderId="29" xfId="0" applyFont="1" applyFill="1" applyBorder="1" applyAlignment="1">
      <alignment vertical="distributed"/>
    </xf>
    <xf numFmtId="3" fontId="4" fillId="3" borderId="2" xfId="3" applyNumberFormat="1" applyAlignment="1" applyProtection="1">
      <alignment horizontal="left" vertical="distributed"/>
    </xf>
    <xf numFmtId="4" fontId="4" fillId="3" borderId="2" xfId="3" applyNumberFormat="1" applyAlignment="1" applyProtection="1">
      <alignment horizontal="center"/>
    </xf>
    <xf numFmtId="0" fontId="4" fillId="3" borderId="2" xfId="3" applyAlignment="1" applyProtection="1">
      <alignment horizontal="left" vertical="distributed"/>
    </xf>
    <xf numFmtId="0" fontId="47" fillId="4" borderId="0" xfId="0" applyFont="1" applyFill="1"/>
    <xf numFmtId="0" fontId="0" fillId="4" borderId="0" xfId="0" applyFill="1" applyAlignment="1">
      <alignment vertical="distributed"/>
    </xf>
    <xf numFmtId="0" fontId="0" fillId="4" borderId="0" xfId="0" applyFill="1" applyAlignment="1">
      <alignment horizontal="center"/>
    </xf>
    <xf numFmtId="0" fontId="49" fillId="4" borderId="0" xfId="0" applyFont="1" applyFill="1" applyAlignment="1">
      <alignment wrapText="1"/>
    </xf>
    <xf numFmtId="0" fontId="49" fillId="4" borderId="0" xfId="0" applyFont="1" applyFill="1"/>
    <xf numFmtId="0" fontId="28" fillId="4" borderId="0" xfId="0" applyFont="1" applyFill="1" applyAlignment="1">
      <alignment wrapText="1"/>
    </xf>
    <xf numFmtId="0" fontId="50" fillId="4" borderId="0" xfId="0" applyFont="1" applyFill="1" applyAlignment="1">
      <alignment wrapText="1"/>
    </xf>
    <xf numFmtId="0" fontId="50" fillId="4" borderId="14" xfId="0" applyFont="1" applyFill="1" applyBorder="1" applyAlignment="1">
      <alignment horizontal="center" vertical="center" wrapText="1"/>
    </xf>
    <xf numFmtId="0" fontId="28" fillId="4" borderId="14" xfId="0" applyFont="1" applyFill="1" applyBorder="1" applyAlignment="1" applyProtection="1">
      <alignment wrapText="1"/>
      <protection locked="0"/>
    </xf>
    <xf numFmtId="4" fontId="28" fillId="4" borderId="14" xfId="0" applyNumberFormat="1" applyFont="1" applyFill="1" applyBorder="1" applyAlignment="1" applyProtection="1">
      <alignment wrapText="1"/>
      <protection locked="0"/>
    </xf>
    <xf numFmtId="9" fontId="28" fillId="4" borderId="14" xfId="1" applyFont="1" applyFill="1" applyBorder="1" applyAlignment="1" applyProtection="1">
      <alignment wrapText="1"/>
    </xf>
    <xf numFmtId="0" fontId="28" fillId="4" borderId="14" xfId="0" applyFont="1" applyFill="1" applyBorder="1" applyAlignment="1">
      <alignment wrapText="1"/>
    </xf>
    <xf numFmtId="0" fontId="50" fillId="4" borderId="14" xfId="0" applyFont="1" applyFill="1" applyBorder="1" applyAlignment="1">
      <alignment wrapText="1"/>
    </xf>
    <xf numFmtId="4" fontId="50" fillId="4" borderId="14" xfId="0" applyNumberFormat="1" applyFont="1" applyFill="1" applyBorder="1"/>
    <xf numFmtId="9" fontId="50" fillId="4" borderId="14" xfId="1" applyFont="1" applyFill="1" applyBorder="1" applyProtection="1"/>
    <xf numFmtId="2" fontId="50" fillId="4" borderId="14" xfId="0" applyNumberFormat="1" applyFont="1" applyFill="1" applyBorder="1"/>
    <xf numFmtId="0" fontId="50" fillId="4" borderId="14" xfId="0" applyFont="1" applyFill="1" applyBorder="1"/>
    <xf numFmtId="0" fontId="28" fillId="4" borderId="0" xfId="0" applyFont="1" applyFill="1"/>
    <xf numFmtId="0" fontId="28" fillId="4" borderId="0" xfId="0" applyFont="1" applyFill="1" applyAlignment="1">
      <alignment horizontal="left" wrapText="1"/>
    </xf>
    <xf numFmtId="0" fontId="51" fillId="4" borderId="0" xfId="0" applyFont="1" applyFill="1" applyAlignment="1">
      <alignment horizontal="center"/>
    </xf>
    <xf numFmtId="0" fontId="52" fillId="4" borderId="14" xfId="0" applyFont="1" applyFill="1" applyBorder="1" applyAlignment="1">
      <alignment horizontal="center"/>
    </xf>
    <xf numFmtId="0" fontId="28" fillId="4" borderId="14" xfId="0" applyFont="1" applyFill="1" applyBorder="1"/>
    <xf numFmtId="3" fontId="28" fillId="4" borderId="14" xfId="0" applyNumberFormat="1" applyFont="1" applyFill="1" applyBorder="1"/>
    <xf numFmtId="0" fontId="49" fillId="4" borderId="17" xfId="0" applyFont="1" applyFill="1" applyBorder="1"/>
    <xf numFmtId="0" fontId="49" fillId="4" borderId="18" xfId="0" applyFont="1" applyFill="1" applyBorder="1"/>
    <xf numFmtId="166" fontId="49" fillId="4" borderId="14" xfId="0" applyNumberFormat="1" applyFont="1" applyFill="1" applyBorder="1"/>
    <xf numFmtId="3" fontId="50" fillId="4" borderId="14" xfId="0" applyNumberFormat="1" applyFont="1" applyFill="1" applyBorder="1"/>
    <xf numFmtId="0" fontId="28" fillId="5" borderId="14" xfId="0" applyFont="1" applyFill="1" applyBorder="1" applyAlignment="1" applyProtection="1">
      <alignment wrapText="1"/>
      <protection locked="0"/>
    </xf>
    <xf numFmtId="4" fontId="28" fillId="5" borderId="14" xfId="0" applyNumberFormat="1" applyFont="1" applyFill="1" applyBorder="1" applyAlignment="1" applyProtection="1">
      <alignment wrapText="1"/>
      <protection locked="0"/>
    </xf>
    <xf numFmtId="4" fontId="16" fillId="4" borderId="0" xfId="0" applyNumberFormat="1" applyFont="1" applyFill="1" applyAlignment="1">
      <alignment horizontal="center" vertical="center"/>
    </xf>
    <xf numFmtId="4" fontId="22" fillId="4" borderId="0" xfId="0" applyNumberFormat="1" applyFont="1" applyFill="1" applyAlignment="1">
      <alignment horizontal="center" vertical="center"/>
    </xf>
    <xf numFmtId="4" fontId="53" fillId="0" borderId="8" xfId="5" applyNumberFormat="1" applyFont="1" applyBorder="1" applyAlignment="1">
      <alignment vertical="center" wrapText="1"/>
    </xf>
    <xf numFmtId="4" fontId="53" fillId="4" borderId="0" xfId="5" applyNumberFormat="1" applyFont="1" applyFill="1" applyAlignment="1">
      <alignment horizontal="center" vertical="center" wrapText="1"/>
    </xf>
    <xf numFmtId="4" fontId="54" fillId="0" borderId="8" xfId="5" applyNumberFormat="1" applyFont="1" applyBorder="1" applyAlignment="1">
      <alignment horizontal="center" vertical="center" wrapText="1"/>
    </xf>
    <xf numFmtId="2" fontId="16" fillId="4" borderId="0" xfId="0" applyNumberFormat="1" applyFont="1" applyFill="1" applyAlignment="1">
      <alignment horizontal="right" vertical="center"/>
    </xf>
    <xf numFmtId="1" fontId="16" fillId="4" borderId="0" xfId="0" applyNumberFormat="1" applyFont="1" applyFill="1" applyAlignment="1">
      <alignment horizontal="right"/>
    </xf>
    <xf numFmtId="4" fontId="16" fillId="4" borderId="0" xfId="0" applyNumberFormat="1" applyFont="1" applyFill="1" applyAlignment="1">
      <alignment horizontal="center" vertical="center" wrapText="1"/>
    </xf>
    <xf numFmtId="167" fontId="16" fillId="4" borderId="0" xfId="0" quotePrefix="1" applyNumberFormat="1" applyFont="1" applyFill="1" applyAlignment="1">
      <alignment horizontal="right"/>
    </xf>
    <xf numFmtId="167" fontId="16" fillId="6" borderId="0" xfId="0" quotePrefix="1" applyNumberFormat="1" applyFont="1" applyFill="1" applyAlignment="1">
      <alignment horizontal="right"/>
    </xf>
    <xf numFmtId="0" fontId="26" fillId="6" borderId="0" xfId="0" applyFont="1" applyFill="1" applyAlignment="1">
      <alignment horizontal="left" vertical="center" wrapText="1"/>
    </xf>
    <xf numFmtId="4" fontId="22" fillId="6" borderId="0" xfId="0" applyNumberFormat="1" applyFont="1" applyFill="1" applyAlignment="1">
      <alignment horizontal="center"/>
    </xf>
    <xf numFmtId="4" fontId="26" fillId="6" borderId="0" xfId="5" applyNumberFormat="1" applyFont="1" applyFill="1" applyAlignment="1" applyProtection="1">
      <alignment horizontal="center" vertical="distributed"/>
      <protection locked="0"/>
    </xf>
    <xf numFmtId="4" fontId="26" fillId="6" borderId="0" xfId="0" applyNumberFormat="1" applyFont="1" applyFill="1" applyAlignment="1" applyProtection="1">
      <alignment horizontal="center" vertical="center"/>
      <protection locked="0"/>
    </xf>
    <xf numFmtId="4" fontId="16" fillId="6" borderId="0" xfId="0" applyNumberFormat="1" applyFont="1" applyFill="1" applyAlignment="1">
      <alignment horizontal="center" vertical="center"/>
    </xf>
    <xf numFmtId="165" fontId="18" fillId="6" borderId="0" xfId="0" applyNumberFormat="1" applyFont="1" applyFill="1" applyAlignment="1">
      <alignment horizontal="center" vertical="center"/>
    </xf>
    <xf numFmtId="3" fontId="24" fillId="6" borderId="0" xfId="0" applyNumberFormat="1" applyFont="1" applyFill="1" applyAlignment="1">
      <alignment horizontal="center" vertical="center"/>
    </xf>
    <xf numFmtId="2" fontId="16" fillId="6" borderId="0" xfId="0" quotePrefix="1" applyNumberFormat="1" applyFont="1" applyFill="1" applyAlignment="1">
      <alignment horizontal="right"/>
    </xf>
    <xf numFmtId="3" fontId="22" fillId="4" borderId="0" xfId="0" applyNumberFormat="1" applyFont="1" applyFill="1"/>
    <xf numFmtId="167" fontId="16" fillId="4" borderId="0" xfId="0" applyNumberFormat="1" applyFont="1" applyFill="1" applyAlignment="1">
      <alignment horizontal="right"/>
    </xf>
    <xf numFmtId="0" fontId="25" fillId="4" borderId="0" xfId="0" applyFont="1" applyFill="1" applyAlignment="1">
      <alignment horizontal="left" vertical="distributed" wrapText="1"/>
    </xf>
    <xf numFmtId="0" fontId="46" fillId="4" borderId="0" xfId="0" applyFont="1" applyFill="1" applyAlignment="1">
      <alignment horizontal="left" vertical="distributed"/>
    </xf>
    <xf numFmtId="0" fontId="29" fillId="7" borderId="29" xfId="0" applyFont="1" applyFill="1" applyBorder="1" applyAlignment="1">
      <alignment horizontal="left" vertical="center"/>
    </xf>
    <xf numFmtId="4" fontId="22" fillId="7" borderId="29" xfId="0" applyNumberFormat="1" applyFont="1" applyFill="1" applyBorder="1" applyAlignment="1">
      <alignment horizontal="center"/>
    </xf>
    <xf numFmtId="4" fontId="30" fillId="7" borderId="29" xfId="0" applyNumberFormat="1" applyFont="1" applyFill="1" applyBorder="1" applyAlignment="1">
      <alignment horizontal="center"/>
    </xf>
    <xf numFmtId="4" fontId="40" fillId="5" borderId="0" xfId="0" applyNumberFormat="1" applyFont="1" applyFill="1" applyAlignment="1" applyProtection="1">
      <alignment horizontal="center" wrapText="1"/>
      <protection locked="0"/>
    </xf>
    <xf numFmtId="0" fontId="28" fillId="4" borderId="4" xfId="0" applyFont="1" applyFill="1" applyBorder="1" applyAlignment="1">
      <alignment wrapText="1"/>
    </xf>
    <xf numFmtId="0" fontId="28" fillId="4" borderId="13" xfId="0" applyFont="1" applyFill="1" applyBorder="1" applyAlignment="1">
      <alignment wrapText="1"/>
    </xf>
    <xf numFmtId="3" fontId="62" fillId="8" borderId="8" xfId="0" applyNumberFormat="1" applyFont="1" applyFill="1" applyBorder="1" applyAlignment="1">
      <alignment vertical="top" wrapText="1"/>
    </xf>
    <xf numFmtId="4" fontId="61" fillId="8" borderId="8" xfId="0" applyNumberFormat="1" applyFont="1" applyFill="1" applyBorder="1" applyAlignment="1">
      <alignment horizontal="center"/>
    </xf>
    <xf numFmtId="0" fontId="61" fillId="8" borderId="8" xfId="0" applyFont="1" applyFill="1" applyBorder="1" applyAlignment="1">
      <alignment horizontal="left" vertical="center" wrapText="1"/>
    </xf>
    <xf numFmtId="0" fontId="62" fillId="8" borderId="8" xfId="0" applyFont="1" applyFill="1" applyBorder="1" applyAlignment="1">
      <alignment horizontal="left" vertical="center" wrapText="1"/>
    </xf>
    <xf numFmtId="164" fontId="61" fillId="8" borderId="8" xfId="6" applyFont="1" applyFill="1" applyBorder="1" applyAlignment="1">
      <alignment horizontal="center"/>
    </xf>
    <xf numFmtId="0" fontId="61" fillId="8" borderId="8" xfId="0" applyNumberFormat="1" applyFont="1" applyFill="1" applyBorder="1" applyAlignment="1">
      <alignment horizontal="center"/>
    </xf>
    <xf numFmtId="0" fontId="58" fillId="0" borderId="0" xfId="0" applyFont="1" applyAlignment="1">
      <alignment vertical="distributed"/>
    </xf>
    <xf numFmtId="0" fontId="63" fillId="0" borderId="0" xfId="0" applyFont="1" applyAlignment="1">
      <alignment vertical="distributed"/>
    </xf>
    <xf numFmtId="0" fontId="64" fillId="0" borderId="3" xfId="4" applyFont="1" applyBorder="1" applyAlignment="1" applyProtection="1">
      <alignment vertical="distributed"/>
    </xf>
    <xf numFmtId="0" fontId="58" fillId="0" borderId="3" xfId="0" applyFont="1" applyBorder="1" applyAlignment="1">
      <alignment vertical="distributed"/>
    </xf>
    <xf numFmtId="0" fontId="58" fillId="0" borderId="3" xfId="0" applyFont="1" applyBorder="1" applyAlignment="1">
      <alignment vertical="distributed" wrapText="1"/>
    </xf>
    <xf numFmtId="0" fontId="65" fillId="0" borderId="0" xfId="4" applyFont="1" applyAlignment="1" applyProtection="1">
      <alignment horizontal="left" vertical="center"/>
    </xf>
    <xf numFmtId="0" fontId="65" fillId="0" borderId="0" xfId="4" applyFont="1" applyAlignment="1" applyProtection="1">
      <alignment horizontal="left" vertical="center" wrapText="1"/>
    </xf>
    <xf numFmtId="0" fontId="66" fillId="0" borderId="0" xfId="4" applyFont="1" applyAlignment="1" applyProtection="1">
      <alignment vertical="distributed"/>
    </xf>
    <xf numFmtId="0" fontId="58" fillId="0" borderId="4" xfId="0" applyFont="1" applyBorder="1" applyAlignment="1">
      <alignment vertical="distributed" wrapText="1"/>
    </xf>
    <xf numFmtId="0" fontId="58" fillId="0" borderId="5" xfId="0" applyFont="1" applyBorder="1" applyAlignment="1">
      <alignment vertical="distributed"/>
    </xf>
    <xf numFmtId="0" fontId="67" fillId="0" borderId="34" xfId="7" applyFont="1" applyBorder="1" applyAlignment="1">
      <alignment vertical="center" wrapText="1"/>
    </xf>
    <xf numFmtId="0" fontId="67" fillId="0" borderId="35" xfId="7" applyFont="1" applyBorder="1" applyAlignment="1">
      <alignment vertical="center" wrapText="1"/>
    </xf>
    <xf numFmtId="0" fontId="67" fillId="0" borderId="36" xfId="7" applyFont="1" applyBorder="1" applyAlignment="1">
      <alignment vertical="center" wrapText="1"/>
    </xf>
    <xf numFmtId="0" fontId="67" fillId="0" borderId="35" xfId="7" applyFont="1" applyBorder="1" applyAlignment="1">
      <alignment vertical="top" wrapText="1"/>
    </xf>
    <xf numFmtId="0" fontId="67" fillId="0" borderId="31" xfId="7" applyFont="1" applyBorder="1" applyAlignment="1">
      <alignment horizontal="center" vertical="center" wrapText="1"/>
    </xf>
    <xf numFmtId="0" fontId="67" fillId="0" borderId="32" xfId="7" applyFont="1" applyBorder="1" applyAlignment="1">
      <alignment vertical="top" wrapText="1"/>
    </xf>
    <xf numFmtId="0" fontId="67" fillId="0" borderId="33" xfId="7" applyFont="1" applyBorder="1" applyAlignment="1">
      <alignment vertical="center" wrapText="1"/>
    </xf>
    <xf numFmtId="0" fontId="67" fillId="0" borderId="31" xfId="7" applyFont="1" applyBorder="1" applyAlignment="1">
      <alignment vertical="center" wrapText="1"/>
    </xf>
    <xf numFmtId="0" fontId="5" fillId="0" borderId="0" xfId="0" applyFont="1" applyAlignment="1">
      <alignment horizontal="left" vertical="distributed" wrapText="1"/>
    </xf>
    <xf numFmtId="4" fontId="53" fillId="0" borderId="8" xfId="5" applyNumberFormat="1" applyFont="1" applyBorder="1" applyAlignment="1">
      <alignment horizontal="left" vertical="center" wrapText="1"/>
    </xf>
    <xf numFmtId="4" fontId="53" fillId="0" borderId="8" xfId="5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distributed"/>
    </xf>
    <xf numFmtId="0" fontId="67" fillId="0" borderId="37" xfId="7" applyFont="1" applyBorder="1" applyAlignment="1">
      <alignment horizontal="center" vertical="center" wrapText="1"/>
    </xf>
    <xf numFmtId="0" fontId="67" fillId="0" borderId="38" xfId="7" applyFont="1" applyBorder="1" applyAlignment="1">
      <alignment vertical="center" wrapText="1"/>
    </xf>
    <xf numFmtId="0" fontId="67" fillId="0" borderId="34" xfId="7" applyFont="1" applyBorder="1" applyAlignment="1">
      <alignment vertical="center" wrapText="1"/>
    </xf>
    <xf numFmtId="0" fontId="67" fillId="0" borderId="38" xfId="7" applyFont="1" applyBorder="1" applyAlignment="1">
      <alignment vertical="top" wrapText="1"/>
    </xf>
    <xf numFmtId="0" fontId="67" fillId="0" borderId="34" xfId="7" applyFont="1" applyBorder="1" applyAlignment="1">
      <alignment vertical="top" wrapText="1"/>
    </xf>
    <xf numFmtId="0" fontId="18" fillId="4" borderId="0" xfId="0" applyFont="1" applyFill="1" applyAlignment="1">
      <alignment horizontal="left" vertical="distributed"/>
    </xf>
    <xf numFmtId="4" fontId="16" fillId="4" borderId="21" xfId="0" applyNumberFormat="1" applyFont="1" applyFill="1" applyBorder="1" applyAlignment="1">
      <alignment horizontal="center"/>
    </xf>
    <xf numFmtId="4" fontId="16" fillId="4" borderId="22" xfId="0" applyNumberFormat="1" applyFont="1" applyFill="1" applyBorder="1" applyAlignment="1">
      <alignment horizontal="center"/>
    </xf>
    <xf numFmtId="3" fontId="22" fillId="4" borderId="28" xfId="0" applyNumberFormat="1" applyFont="1" applyFill="1" applyBorder="1" applyAlignment="1">
      <alignment horizontal="left"/>
    </xf>
    <xf numFmtId="4" fontId="53" fillId="0" borderId="9" xfId="5" applyNumberFormat="1" applyFont="1" applyBorder="1" applyAlignment="1">
      <alignment horizontal="center" vertical="center" wrapText="1"/>
    </xf>
    <xf numFmtId="4" fontId="53" fillId="0" borderId="10" xfId="5" applyNumberFormat="1" applyFont="1" applyBorder="1" applyAlignment="1">
      <alignment horizontal="center" vertical="center" wrapText="1"/>
    </xf>
    <xf numFmtId="4" fontId="53" fillId="0" borderId="30" xfId="5" applyNumberFormat="1" applyFont="1" applyBorder="1" applyAlignment="1">
      <alignment horizontal="center" vertical="center" wrapText="1"/>
    </xf>
    <xf numFmtId="4" fontId="53" fillId="0" borderId="11" xfId="5" applyNumberFormat="1" applyFont="1" applyBorder="1" applyAlignment="1">
      <alignment horizontal="center" vertical="center" wrapText="1"/>
    </xf>
    <xf numFmtId="4" fontId="16" fillId="4" borderId="8" xfId="0" applyNumberFormat="1" applyFont="1" applyFill="1" applyBorder="1" applyAlignment="1">
      <alignment horizontal="center"/>
    </xf>
    <xf numFmtId="0" fontId="28" fillId="4" borderId="12" xfId="0" applyFont="1" applyFill="1" applyBorder="1" applyAlignment="1">
      <alignment horizontal="center" wrapText="1"/>
    </xf>
    <xf numFmtId="0" fontId="28" fillId="4" borderId="4" xfId="0" applyFont="1" applyFill="1" applyBorder="1" applyAlignment="1">
      <alignment horizontal="center" wrapText="1"/>
    </xf>
    <xf numFmtId="0" fontId="48" fillId="4" borderId="0" xfId="0" applyFont="1" applyFill="1" applyAlignment="1">
      <alignment horizontal="left" wrapText="1"/>
    </xf>
    <xf numFmtId="0" fontId="28" fillId="4" borderId="15" xfId="0" applyFont="1" applyFill="1" applyBorder="1" applyAlignment="1">
      <alignment horizontal="center"/>
    </xf>
    <xf numFmtId="0" fontId="28" fillId="4" borderId="16" xfId="0" applyFont="1" applyFill="1" applyBorder="1" applyAlignment="1">
      <alignment horizontal="center"/>
    </xf>
    <xf numFmtId="0" fontId="50" fillId="4" borderId="25" xfId="0" applyFont="1" applyFill="1" applyBorder="1" applyAlignment="1">
      <alignment horizontal="center"/>
    </xf>
    <xf numFmtId="0" fontId="50" fillId="4" borderId="26" xfId="0" applyFont="1" applyFill="1" applyBorder="1" applyAlignment="1">
      <alignment horizontal="center"/>
    </xf>
    <xf numFmtId="0" fontId="51" fillId="4" borderId="26" xfId="0" applyFont="1" applyFill="1" applyBorder="1" applyAlignment="1">
      <alignment horizontal="center"/>
    </xf>
    <xf numFmtId="0" fontId="51" fillId="4" borderId="27" xfId="0" applyFont="1" applyFill="1" applyBorder="1" applyAlignment="1">
      <alignment horizontal="center"/>
    </xf>
    <xf numFmtId="0" fontId="25" fillId="4" borderId="0" xfId="0" applyFont="1" applyFill="1" applyAlignment="1">
      <alignment horizontal="left" vertical="distributed" wrapText="1"/>
    </xf>
    <xf numFmtId="0" fontId="25" fillId="4" borderId="0" xfId="0" applyFont="1" applyFill="1" applyAlignment="1">
      <alignment horizontal="left" vertical="distributed"/>
    </xf>
    <xf numFmtId="0" fontId="39" fillId="4" borderId="0" xfId="0" applyFont="1" applyFill="1" applyAlignment="1">
      <alignment horizontal="center" vertical="distributed"/>
    </xf>
    <xf numFmtId="0" fontId="34" fillId="4" borderId="0" xfId="0" applyFont="1" applyFill="1" applyAlignment="1">
      <alignment horizontal="center" vertical="distributed"/>
    </xf>
    <xf numFmtId="0" fontId="5" fillId="0" borderId="0" xfId="0" applyFont="1" applyAlignment="1">
      <alignment horizontal="center" vertical="distributed"/>
    </xf>
  </cellXfs>
  <cellStyles count="19">
    <cellStyle name="Comma" xfId="6" builtinId="3"/>
    <cellStyle name="Hyperlink" xfId="4" builtinId="8"/>
    <cellStyle name="Input" xfId="2" builtinId="20"/>
    <cellStyle name="Normal" xfId="0" builtinId="0"/>
    <cellStyle name="Normal 2" xfId="5"/>
    <cellStyle name="Normal 3" xfId="8"/>
    <cellStyle name="Normal 4" xfId="10"/>
    <cellStyle name="Normal 4 2" xfId="12"/>
    <cellStyle name="Normal 5" xfId="7"/>
    <cellStyle name="Output" xfId="3" builtinId="21"/>
    <cellStyle name="Percent" xfId="1" builtinId="5"/>
    <cellStyle name="Percent 2" xfId="9"/>
    <cellStyle name="Percent 3" xfId="11"/>
    <cellStyle name="Pivot Table Category" xfId="15"/>
    <cellStyle name="Pivot Table Corner" xfId="14"/>
    <cellStyle name="Pivot Table Field" xfId="13"/>
    <cellStyle name="Pivot Table Result" xfId="18"/>
    <cellStyle name="Pivot Table Title" xfId="17"/>
    <cellStyle name="Pivot Table Value" xfId="16"/>
  </cellStyles>
  <dxfs count="10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DUARD~1.CIU\AppData\Local\Temp\7zO87119338\16%20Model%20D%20-Macheta%20privind%20analiza%20si%20previziunea%20financiar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cere"/>
      <sheetName val="1 Bilant"/>
      <sheetName val="2 Cont RP"/>
      <sheetName val="Analiza financiara-extinsa"/>
      <sheetName val="3 Analiza financiara-indicatori"/>
      <sheetName val="4 Risc beneficiar"/>
      <sheetName val="Buget cerere"/>
      <sheetName val="Investitie"/>
      <sheetName val="5 Venituri si cheltuieli"/>
      <sheetName val="c Cont PP previzionat"/>
      <sheetName val="d Proiectii financiare (intr) "/>
      <sheetName val=" Proiectii financiare_V,Ch act"/>
      <sheetName val=" Proiectii financiare marginal"/>
      <sheetName val=" Rentabilitate investitie"/>
      <sheetName val="Sheet1"/>
      <sheetName val="Sustenabilitate proiect"/>
      <sheetName val="Sheet2"/>
      <sheetName val="Funding-ga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92">
          <cell r="B92" t="str">
            <v>ASISTENŢĂ FINANCIARĂ NERAMBURSABILĂ SOLICITATĂ</v>
          </cell>
        </row>
        <row r="94">
          <cell r="B94" t="str">
            <v>Surse proprii</v>
          </cell>
        </row>
        <row r="95">
          <cell r="B95" t="str">
            <v>Contributie publica (veniturile nete actualizate, pentru proiecte generatoare de venit)</v>
          </cell>
        </row>
        <row r="96">
          <cell r="B96" t="str">
            <v>Imprumuturi bancare (surse imprumutate)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38"/>
  <sheetViews>
    <sheetView tabSelected="1" workbookViewId="0">
      <selection activeCell="J17" sqref="J17"/>
    </sheetView>
  </sheetViews>
  <sheetFormatPr defaultColWidth="9.140625" defaultRowHeight="15.75" x14ac:dyDescent="0.25"/>
  <cols>
    <col min="1" max="1" width="44.5703125" style="3" customWidth="1"/>
    <col min="2" max="2" width="91.140625" style="3" customWidth="1"/>
  </cols>
  <sheetData>
    <row r="1" spans="1:3" s="1" customFormat="1" ht="71.25" customHeight="1" x14ac:dyDescent="0.2">
      <c r="A1" s="195" t="s">
        <v>511</v>
      </c>
      <c r="B1" s="195"/>
    </row>
    <row r="2" spans="1:3" s="1" customFormat="1" x14ac:dyDescent="0.2">
      <c r="A2" s="192"/>
      <c r="B2" s="192"/>
    </row>
    <row r="3" spans="1:3" s="1" customFormat="1" x14ac:dyDescent="0.2">
      <c r="A3" s="192"/>
      <c r="B3" s="192"/>
    </row>
    <row r="4" spans="1:3" s="1" customFormat="1" x14ac:dyDescent="0.2">
      <c r="A4" s="223" t="s">
        <v>422</v>
      </c>
      <c r="B4" s="223"/>
    </row>
    <row r="5" spans="1:3" x14ac:dyDescent="0.25">
      <c r="A5" s="2"/>
      <c r="B5" s="2"/>
    </row>
    <row r="6" spans="1:3" ht="16.149999999999999" customHeight="1" x14ac:dyDescent="0.25">
      <c r="A6" s="193" t="s">
        <v>423</v>
      </c>
      <c r="B6" s="193"/>
    </row>
    <row r="7" spans="1:3" ht="16.149999999999999" customHeight="1" x14ac:dyDescent="0.25">
      <c r="A7" s="193"/>
      <c r="B7" s="193"/>
    </row>
    <row r="8" spans="1:3" ht="15.6" customHeight="1" x14ac:dyDescent="0.25">
      <c r="A8" s="193" t="s">
        <v>416</v>
      </c>
      <c r="B8" s="193"/>
    </row>
    <row r="9" spans="1:3" ht="15.6" customHeight="1" x14ac:dyDescent="0.25">
      <c r="A9" s="193"/>
      <c r="B9" s="193"/>
      <c r="C9" s="4"/>
    </row>
    <row r="10" spans="1:3" ht="15.6" customHeight="1" x14ac:dyDescent="0.25">
      <c r="A10" s="193" t="s">
        <v>0</v>
      </c>
      <c r="B10" s="193"/>
    </row>
    <row r="11" spans="1:3" ht="15.6" customHeight="1" x14ac:dyDescent="0.25">
      <c r="A11" s="193"/>
      <c r="B11" s="193"/>
    </row>
    <row r="12" spans="1:3" ht="15.6" customHeight="1" x14ac:dyDescent="0.25">
      <c r="A12" s="193" t="s">
        <v>1</v>
      </c>
      <c r="B12" s="193"/>
    </row>
    <row r="13" spans="1:3" ht="15.6" customHeight="1" x14ac:dyDescent="0.25">
      <c r="A13" s="193"/>
      <c r="B13" s="193"/>
    </row>
    <row r="14" spans="1:3" ht="15.6" customHeight="1" x14ac:dyDescent="0.25">
      <c r="A14" s="194" t="s">
        <v>417</v>
      </c>
      <c r="B14" s="194"/>
    </row>
    <row r="15" spans="1:3" ht="15" x14ac:dyDescent="0.25">
      <c r="A15"/>
      <c r="B15"/>
    </row>
    <row r="16" spans="1:3" ht="15" x14ac:dyDescent="0.25">
      <c r="A16" s="174" t="s">
        <v>2</v>
      </c>
      <c r="B16" s="174"/>
    </row>
    <row r="17" spans="1:2" ht="15" x14ac:dyDescent="0.25">
      <c r="A17" s="174"/>
      <c r="B17" s="174"/>
    </row>
    <row r="18" spans="1:2" ht="15" x14ac:dyDescent="0.25">
      <c r="A18" s="175" t="s">
        <v>3</v>
      </c>
      <c r="B18" s="174"/>
    </row>
    <row r="19" spans="1:2" ht="15" hidden="1" x14ac:dyDescent="0.25">
      <c r="A19" s="176" t="s">
        <v>4</v>
      </c>
      <c r="B19" s="177" t="s">
        <v>5</v>
      </c>
    </row>
    <row r="20" spans="1:2" ht="36" hidden="1" x14ac:dyDescent="0.25">
      <c r="A20" s="176" t="s">
        <v>6</v>
      </c>
      <c r="B20" s="178" t="s">
        <v>7</v>
      </c>
    </row>
    <row r="21" spans="1:2" ht="15" x14ac:dyDescent="0.25">
      <c r="A21" s="179" t="s">
        <v>418</v>
      </c>
      <c r="B21" s="177" t="s">
        <v>419</v>
      </c>
    </row>
    <row r="22" spans="1:2" ht="36" x14ac:dyDescent="0.25">
      <c r="A22" s="180" t="s">
        <v>421</v>
      </c>
      <c r="B22" s="178" t="s">
        <v>420</v>
      </c>
    </row>
    <row r="23" spans="1:2" ht="24" x14ac:dyDescent="0.25">
      <c r="A23" s="181" t="s">
        <v>424</v>
      </c>
      <c r="B23" s="178" t="s">
        <v>425</v>
      </c>
    </row>
    <row r="24" spans="1:2" ht="15" x14ac:dyDescent="0.25">
      <c r="A24" s="181"/>
      <c r="B24" s="174"/>
    </row>
    <row r="25" spans="1:2" ht="15" x14ac:dyDescent="0.25">
      <c r="A25" s="175" t="s">
        <v>8</v>
      </c>
      <c r="B25" s="174"/>
    </row>
    <row r="26" spans="1:2" ht="36" x14ac:dyDescent="0.25">
      <c r="A26" s="176" t="s">
        <v>9</v>
      </c>
      <c r="B26" s="182" t="s">
        <v>10</v>
      </c>
    </row>
    <row r="27" spans="1:2" ht="24" x14ac:dyDescent="0.25">
      <c r="A27" s="179"/>
      <c r="B27" s="177" t="s">
        <v>11</v>
      </c>
    </row>
    <row r="28" spans="1:2" ht="15" x14ac:dyDescent="0.25">
      <c r="A28" s="179"/>
      <c r="B28" s="177" t="s">
        <v>12</v>
      </c>
    </row>
    <row r="29" spans="1:2" ht="15" x14ac:dyDescent="0.25">
      <c r="A29" s="179"/>
      <c r="B29" s="177" t="s">
        <v>426</v>
      </c>
    </row>
    <row r="30" spans="1:2" ht="15" x14ac:dyDescent="0.25">
      <c r="A30" s="179"/>
      <c r="B30" s="177" t="s">
        <v>427</v>
      </c>
    </row>
    <row r="31" spans="1:2" ht="24" x14ac:dyDescent="0.25">
      <c r="A31" s="179"/>
      <c r="B31" s="183" t="s">
        <v>13</v>
      </c>
    </row>
    <row r="32" spans="1:2" x14ac:dyDescent="0.25">
      <c r="A32" s="5"/>
    </row>
    <row r="37" spans="1:1" x14ac:dyDescent="0.25">
      <c r="A37" s="6"/>
    </row>
    <row r="38" spans="1:1" x14ac:dyDescent="0.25">
      <c r="A38" s="6"/>
    </row>
  </sheetData>
  <mergeCells count="7">
    <mergeCell ref="A12:B13"/>
    <mergeCell ref="A14:B14"/>
    <mergeCell ref="A1:B1"/>
    <mergeCell ref="A4:B4"/>
    <mergeCell ref="A6:B7"/>
    <mergeCell ref="A8:B9"/>
    <mergeCell ref="A10:B11"/>
  </mergeCells>
  <hyperlinks>
    <hyperlink ref="A26" location="'3 Analiza financiara-indicatori'!A1" display="3 Analiza financiara - indicatori"/>
    <hyperlink ref="A19" location="'1 Bilant'!A1" display="1 Bilant"/>
    <hyperlink ref="A20" location="'2 Cont RP'!A1" display="2 Cont RP"/>
    <hyperlink ref="A21" location="'Buget cerere'!A1" display="Buget cerere"/>
    <hyperlink ref="A22" location="' Proiectii financiare_V,Ch act'!A1" display="Proiectii financiare_V,Ch act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AE171"/>
  <sheetViews>
    <sheetView topLeftCell="A109" workbookViewId="0">
      <selection activeCell="B122" sqref="B122"/>
    </sheetView>
  </sheetViews>
  <sheetFormatPr defaultColWidth="8.85546875" defaultRowHeight="15" x14ac:dyDescent="0.25"/>
  <cols>
    <col min="1" max="1" width="45.7109375" style="79" customWidth="1"/>
    <col min="2" max="7" width="15.5703125" style="9" customWidth="1"/>
    <col min="8" max="8" width="15.5703125" style="81" customWidth="1"/>
    <col min="9" max="15" width="15.5703125" style="9" customWidth="1"/>
    <col min="16" max="16" width="7.7109375" style="9" bestFit="1" customWidth="1"/>
    <col min="17" max="17" width="7.28515625" style="17" bestFit="1" customWidth="1"/>
    <col min="18" max="22" width="9.140625" style="82" customWidth="1"/>
    <col min="23" max="16384" width="8.85546875" style="19"/>
  </cols>
  <sheetData>
    <row r="1" spans="1:22" ht="54" customHeight="1" x14ac:dyDescent="0.25">
      <c r="A1" s="221" t="s">
        <v>195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80"/>
    </row>
    <row r="2" spans="1:22" ht="20.25" x14ac:dyDescent="0.25">
      <c r="A2" s="85"/>
      <c r="B2" s="86"/>
      <c r="C2" s="86"/>
      <c r="I2" s="80"/>
      <c r="J2" s="80"/>
      <c r="K2" s="80"/>
      <c r="L2" s="80"/>
    </row>
    <row r="3" spans="1:22" ht="27.75" customHeight="1" x14ac:dyDescent="0.25">
      <c r="A3" s="219" t="s">
        <v>30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</row>
    <row r="4" spans="1:22" s="31" customFormat="1" ht="36" customHeight="1" x14ac:dyDescent="0.25">
      <c r="A4" s="222" t="s">
        <v>31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V4" s="222"/>
    </row>
    <row r="5" spans="1:22" s="31" customFormat="1" ht="36" customHeight="1" x14ac:dyDescent="0.25">
      <c r="A5" s="87"/>
      <c r="B5" s="88"/>
      <c r="C5" s="89" t="s">
        <v>196</v>
      </c>
      <c r="D5" s="89" t="s">
        <v>196</v>
      </c>
      <c r="E5" s="89" t="s">
        <v>196</v>
      </c>
      <c r="F5" s="89" t="s">
        <v>196</v>
      </c>
      <c r="G5" s="89" t="s">
        <v>196</v>
      </c>
      <c r="H5" s="89" t="s">
        <v>197</v>
      </c>
      <c r="I5" s="89" t="s">
        <v>197</v>
      </c>
      <c r="J5" s="89" t="s">
        <v>197</v>
      </c>
      <c r="K5" s="89" t="s">
        <v>197</v>
      </c>
      <c r="L5" s="89" t="s">
        <v>197</v>
      </c>
      <c r="M5" s="89" t="s">
        <v>197</v>
      </c>
      <c r="N5" s="89" t="s">
        <v>197</v>
      </c>
      <c r="O5" s="89" t="s">
        <v>197</v>
      </c>
      <c r="P5" s="89" t="s">
        <v>197</v>
      </c>
      <c r="Q5" s="89" t="s">
        <v>197</v>
      </c>
      <c r="R5" s="89" t="s">
        <v>197</v>
      </c>
      <c r="S5" s="89" t="s">
        <v>197</v>
      </c>
      <c r="T5" s="89" t="s">
        <v>197</v>
      </c>
      <c r="U5" s="89" t="s">
        <v>197</v>
      </c>
      <c r="V5" s="89" t="s">
        <v>197</v>
      </c>
    </row>
    <row r="6" spans="1:22" s="31" customFormat="1" ht="25.5" x14ac:dyDescent="0.25">
      <c r="A6" s="90" t="s">
        <v>32</v>
      </c>
      <c r="B6" s="89" t="s">
        <v>18</v>
      </c>
      <c r="C6" s="89">
        <v>1</v>
      </c>
      <c r="D6" s="89">
        <v>2</v>
      </c>
      <c r="E6" s="89">
        <v>3</v>
      </c>
      <c r="F6" s="89">
        <v>4</v>
      </c>
      <c r="G6" s="89">
        <v>5</v>
      </c>
      <c r="H6" s="89">
        <v>6</v>
      </c>
      <c r="I6" s="89">
        <v>7</v>
      </c>
      <c r="J6" s="89">
        <v>8</v>
      </c>
      <c r="K6" s="89">
        <v>9</v>
      </c>
      <c r="L6" s="89">
        <v>10</v>
      </c>
      <c r="M6" s="89">
        <v>11</v>
      </c>
      <c r="N6" s="89">
        <v>12</v>
      </c>
      <c r="O6" s="89">
        <v>13</v>
      </c>
      <c r="P6" s="89">
        <v>14</v>
      </c>
      <c r="Q6" s="89">
        <v>15</v>
      </c>
      <c r="R6" s="89">
        <v>16</v>
      </c>
      <c r="S6" s="89">
        <v>17</v>
      </c>
      <c r="T6" s="89">
        <v>18</v>
      </c>
      <c r="U6" s="89">
        <v>19</v>
      </c>
      <c r="V6" s="89">
        <v>20</v>
      </c>
    </row>
    <row r="7" spans="1:22" s="31" customFormat="1" x14ac:dyDescent="0.25">
      <c r="A7" s="91" t="s">
        <v>33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</row>
    <row r="8" spans="1:22" s="31" customFormat="1" x14ac:dyDescent="0.2">
      <c r="A8" s="92" t="s">
        <v>34</v>
      </c>
      <c r="B8" s="41">
        <f>SUM(C8:V8)</f>
        <v>0</v>
      </c>
      <c r="C8" s="93">
        <v>0</v>
      </c>
      <c r="D8" s="93">
        <v>0</v>
      </c>
      <c r="E8" s="93">
        <v>0</v>
      </c>
      <c r="F8" s="93">
        <v>0</v>
      </c>
      <c r="G8" s="93">
        <v>0</v>
      </c>
      <c r="H8" s="93">
        <v>0</v>
      </c>
      <c r="I8" s="93">
        <v>0</v>
      </c>
      <c r="J8" s="93">
        <v>0</v>
      </c>
      <c r="K8" s="93">
        <v>0</v>
      </c>
      <c r="L8" s="93">
        <v>0</v>
      </c>
      <c r="M8" s="93">
        <v>0</v>
      </c>
      <c r="N8" s="93">
        <v>0</v>
      </c>
      <c r="O8" s="93">
        <v>0</v>
      </c>
      <c r="P8" s="93">
        <v>0</v>
      </c>
      <c r="Q8" s="93">
        <v>0</v>
      </c>
      <c r="R8" s="93">
        <v>0</v>
      </c>
      <c r="S8" s="93">
        <v>0</v>
      </c>
      <c r="T8" s="93">
        <v>0</v>
      </c>
      <c r="U8" s="93">
        <v>0</v>
      </c>
      <c r="V8" s="93">
        <v>0</v>
      </c>
    </row>
    <row r="9" spans="1:22" s="31" customFormat="1" ht="23.25" customHeight="1" x14ac:dyDescent="0.2">
      <c r="A9" s="92" t="s">
        <v>35</v>
      </c>
      <c r="B9" s="41">
        <f>SUM(C9:P9)</f>
        <v>0</v>
      </c>
      <c r="C9" s="93">
        <v>0</v>
      </c>
      <c r="D9" s="93">
        <v>0</v>
      </c>
      <c r="E9" s="93">
        <v>0</v>
      </c>
      <c r="F9" s="93">
        <v>0</v>
      </c>
      <c r="G9" s="93">
        <v>0</v>
      </c>
      <c r="H9" s="93">
        <v>0</v>
      </c>
      <c r="I9" s="93">
        <v>0</v>
      </c>
      <c r="J9" s="93">
        <v>0</v>
      </c>
      <c r="K9" s="93">
        <v>0</v>
      </c>
      <c r="L9" s="93">
        <v>0</v>
      </c>
      <c r="M9" s="93">
        <v>0</v>
      </c>
      <c r="N9" s="93">
        <v>0</v>
      </c>
      <c r="O9" s="93">
        <v>0</v>
      </c>
      <c r="P9" s="93">
        <v>0</v>
      </c>
      <c r="Q9" s="93">
        <v>0</v>
      </c>
      <c r="R9" s="93">
        <v>0</v>
      </c>
      <c r="S9" s="93">
        <v>0</v>
      </c>
      <c r="T9" s="93">
        <v>0</v>
      </c>
      <c r="U9" s="93">
        <v>0</v>
      </c>
      <c r="V9" s="93">
        <v>0</v>
      </c>
    </row>
    <row r="10" spans="1:22" s="31" customFormat="1" x14ac:dyDescent="0.2">
      <c r="A10" s="92" t="s">
        <v>36</v>
      </c>
      <c r="B10" s="41">
        <f>SUM(C10:P10)</f>
        <v>0</v>
      </c>
      <c r="C10" s="93">
        <v>0</v>
      </c>
      <c r="D10" s="93">
        <v>0</v>
      </c>
      <c r="E10" s="93">
        <v>0</v>
      </c>
      <c r="F10" s="93">
        <v>0</v>
      </c>
      <c r="G10" s="93">
        <v>0</v>
      </c>
      <c r="H10" s="93">
        <v>0</v>
      </c>
      <c r="I10" s="93">
        <v>0</v>
      </c>
      <c r="J10" s="93">
        <v>0</v>
      </c>
      <c r="K10" s="93">
        <v>0</v>
      </c>
      <c r="L10" s="93">
        <v>0</v>
      </c>
      <c r="M10" s="93">
        <v>0</v>
      </c>
      <c r="N10" s="93">
        <v>0</v>
      </c>
      <c r="O10" s="93">
        <v>0</v>
      </c>
      <c r="P10" s="93">
        <v>0</v>
      </c>
      <c r="Q10" s="93">
        <v>0</v>
      </c>
      <c r="R10" s="93">
        <v>0</v>
      </c>
      <c r="S10" s="93">
        <v>0</v>
      </c>
      <c r="T10" s="93">
        <v>0</v>
      </c>
      <c r="U10" s="93">
        <v>0</v>
      </c>
      <c r="V10" s="93">
        <v>0</v>
      </c>
    </row>
    <row r="11" spans="1:22" s="31" customFormat="1" x14ac:dyDescent="0.2">
      <c r="A11" s="90" t="s">
        <v>37</v>
      </c>
      <c r="B11" s="41">
        <f>SUM(C11:P11)</f>
        <v>0</v>
      </c>
      <c r="C11" s="93">
        <v>0</v>
      </c>
      <c r="D11" s="93">
        <v>0</v>
      </c>
      <c r="E11" s="93">
        <v>0</v>
      </c>
      <c r="F11" s="93">
        <v>0</v>
      </c>
      <c r="G11" s="93">
        <v>0</v>
      </c>
      <c r="H11" s="93">
        <v>0</v>
      </c>
      <c r="I11" s="93">
        <v>0</v>
      </c>
      <c r="J11" s="93">
        <v>0</v>
      </c>
      <c r="K11" s="93">
        <v>0</v>
      </c>
      <c r="L11" s="93">
        <v>0</v>
      </c>
      <c r="M11" s="93">
        <v>0</v>
      </c>
      <c r="N11" s="93">
        <v>0</v>
      </c>
      <c r="O11" s="93">
        <v>0</v>
      </c>
      <c r="P11" s="93">
        <v>0</v>
      </c>
      <c r="Q11" s="93">
        <v>0</v>
      </c>
      <c r="R11" s="93">
        <v>0</v>
      </c>
      <c r="S11" s="93">
        <v>0</v>
      </c>
      <c r="T11" s="93">
        <v>0</v>
      </c>
      <c r="U11" s="93">
        <v>0</v>
      </c>
      <c r="V11" s="93">
        <v>0</v>
      </c>
    </row>
    <row r="12" spans="1:22" s="31" customFormat="1" ht="22.5" x14ac:dyDescent="0.2">
      <c r="A12" s="165" t="s">
        <v>406</v>
      </c>
      <c r="B12" s="41">
        <f t="shared" ref="B12:B14" si="0">SUM(C12:P12)</f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>
        <v>0</v>
      </c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93">
        <v>0</v>
      </c>
      <c r="Q12" s="93">
        <v>0</v>
      </c>
      <c r="R12" s="93">
        <v>0</v>
      </c>
      <c r="S12" s="93">
        <v>0</v>
      </c>
      <c r="T12" s="93"/>
      <c r="U12" s="93"/>
      <c r="V12" s="93"/>
    </row>
    <row r="13" spans="1:22" s="31" customFormat="1" ht="22.5" x14ac:dyDescent="0.2">
      <c r="A13" s="165" t="s">
        <v>406</v>
      </c>
      <c r="B13" s="41">
        <f t="shared" si="0"/>
        <v>0</v>
      </c>
      <c r="C13" s="93">
        <v>0</v>
      </c>
      <c r="D13" s="93">
        <v>0</v>
      </c>
      <c r="E13" s="93">
        <v>0</v>
      </c>
      <c r="F13" s="93">
        <v>0</v>
      </c>
      <c r="G13" s="93">
        <v>0</v>
      </c>
      <c r="H13" s="93">
        <v>0</v>
      </c>
      <c r="I13" s="93">
        <v>0</v>
      </c>
      <c r="J13" s="93">
        <v>0</v>
      </c>
      <c r="K13" s="93">
        <v>0</v>
      </c>
      <c r="L13" s="93">
        <v>0</v>
      </c>
      <c r="M13" s="93">
        <v>0</v>
      </c>
      <c r="N13" s="93">
        <v>0</v>
      </c>
      <c r="O13" s="93">
        <v>0</v>
      </c>
      <c r="P13" s="93">
        <v>0</v>
      </c>
      <c r="Q13" s="93">
        <v>0</v>
      </c>
      <c r="R13" s="93">
        <v>0</v>
      </c>
      <c r="S13" s="93">
        <v>0</v>
      </c>
      <c r="T13" s="93"/>
      <c r="U13" s="93"/>
      <c r="V13" s="93"/>
    </row>
    <row r="14" spans="1:22" s="31" customFormat="1" ht="22.5" x14ac:dyDescent="0.2">
      <c r="A14" s="165" t="s">
        <v>406</v>
      </c>
      <c r="B14" s="41">
        <f t="shared" si="0"/>
        <v>0</v>
      </c>
      <c r="C14" s="93">
        <v>0</v>
      </c>
      <c r="D14" s="93">
        <v>0</v>
      </c>
      <c r="E14" s="93">
        <v>0</v>
      </c>
      <c r="F14" s="93">
        <v>0</v>
      </c>
      <c r="G14" s="93">
        <v>0</v>
      </c>
      <c r="H14" s="93">
        <v>0</v>
      </c>
      <c r="I14" s="93">
        <v>0</v>
      </c>
      <c r="J14" s="93">
        <v>0</v>
      </c>
      <c r="K14" s="93">
        <v>0</v>
      </c>
      <c r="L14" s="93">
        <v>0</v>
      </c>
      <c r="M14" s="93">
        <v>0</v>
      </c>
      <c r="N14" s="93">
        <v>0</v>
      </c>
      <c r="O14" s="93">
        <v>0</v>
      </c>
      <c r="P14" s="93">
        <v>0</v>
      </c>
      <c r="Q14" s="93">
        <v>0</v>
      </c>
      <c r="R14" s="93">
        <v>0</v>
      </c>
      <c r="S14" s="93">
        <v>0</v>
      </c>
      <c r="T14" s="93"/>
      <c r="U14" s="93"/>
      <c r="V14" s="93"/>
    </row>
    <row r="15" spans="1:22" s="31" customFormat="1" ht="25.5" x14ac:dyDescent="0.2">
      <c r="A15" s="92" t="s">
        <v>38</v>
      </c>
      <c r="B15" s="41">
        <f>SUM(C15:P15)</f>
        <v>0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 s="93">
        <v>0</v>
      </c>
      <c r="I15" s="93">
        <v>0</v>
      </c>
      <c r="J15" s="93">
        <v>0</v>
      </c>
      <c r="K15" s="93">
        <v>0</v>
      </c>
      <c r="L15" s="93">
        <v>0</v>
      </c>
      <c r="M15" s="93">
        <v>0</v>
      </c>
      <c r="N15" s="93">
        <v>0</v>
      </c>
      <c r="O15" s="93">
        <v>0</v>
      </c>
      <c r="P15" s="93">
        <v>0</v>
      </c>
      <c r="Q15" s="93">
        <v>0</v>
      </c>
      <c r="R15" s="93">
        <v>0</v>
      </c>
      <c r="S15" s="93">
        <v>0</v>
      </c>
      <c r="T15" s="93">
        <v>0</v>
      </c>
      <c r="U15" s="93">
        <v>0</v>
      </c>
      <c r="V15" s="93">
        <v>0</v>
      </c>
    </row>
    <row r="16" spans="1:22" s="31" customFormat="1" ht="18" customHeight="1" x14ac:dyDescent="0.2">
      <c r="A16" s="92" t="s">
        <v>39</v>
      </c>
      <c r="B16" s="41">
        <f>SUM(C16:P16)</f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>
        <v>0</v>
      </c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93">
        <v>0</v>
      </c>
      <c r="Q16" s="93">
        <v>0</v>
      </c>
      <c r="R16" s="93">
        <v>0</v>
      </c>
      <c r="S16" s="93">
        <v>0</v>
      </c>
      <c r="T16" s="93">
        <v>0</v>
      </c>
      <c r="U16" s="93">
        <v>0</v>
      </c>
      <c r="V16" s="93">
        <v>0</v>
      </c>
    </row>
    <row r="17" spans="1:22" s="31" customFormat="1" ht="18" customHeight="1" x14ac:dyDescent="0.2">
      <c r="A17" s="92" t="s">
        <v>40</v>
      </c>
      <c r="B17" s="41">
        <f>SUM(C17:L17)</f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>
        <v>0</v>
      </c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93">
        <v>0</v>
      </c>
      <c r="Q17" s="93">
        <v>0</v>
      </c>
      <c r="R17" s="93">
        <v>0</v>
      </c>
      <c r="S17" s="93">
        <v>0</v>
      </c>
      <c r="T17" s="93">
        <v>0</v>
      </c>
      <c r="U17" s="93">
        <v>0</v>
      </c>
      <c r="V17" s="93">
        <v>0</v>
      </c>
    </row>
    <row r="18" spans="1:22" s="31" customFormat="1" ht="18" customHeight="1" x14ac:dyDescent="0.2">
      <c r="A18" s="92" t="s">
        <v>41</v>
      </c>
      <c r="B18" s="41">
        <f t="shared" ref="B18:B24" si="1">SUM(C18:P18)</f>
        <v>0</v>
      </c>
      <c r="C18" s="93">
        <v>0</v>
      </c>
      <c r="D18" s="93">
        <v>0</v>
      </c>
      <c r="E18" s="93">
        <v>0</v>
      </c>
      <c r="F18" s="93">
        <v>0</v>
      </c>
      <c r="G18" s="93">
        <v>0</v>
      </c>
      <c r="H18" s="93">
        <v>0</v>
      </c>
      <c r="I18" s="93">
        <v>0</v>
      </c>
      <c r="J18" s="93">
        <v>0</v>
      </c>
      <c r="K18" s="93">
        <v>0</v>
      </c>
      <c r="L18" s="93">
        <v>0</v>
      </c>
      <c r="M18" s="93">
        <v>0</v>
      </c>
      <c r="N18" s="93">
        <v>0</v>
      </c>
      <c r="O18" s="93">
        <v>0</v>
      </c>
      <c r="P18" s="93">
        <v>0</v>
      </c>
      <c r="Q18" s="93">
        <v>0</v>
      </c>
      <c r="R18" s="93">
        <v>0</v>
      </c>
      <c r="S18" s="93">
        <v>0</v>
      </c>
      <c r="T18" s="93">
        <v>0</v>
      </c>
      <c r="U18" s="93">
        <v>0</v>
      </c>
      <c r="V18" s="93">
        <v>0</v>
      </c>
    </row>
    <row r="19" spans="1:22" s="31" customFormat="1" ht="18" customHeight="1" x14ac:dyDescent="0.2">
      <c r="A19" s="92" t="s">
        <v>42</v>
      </c>
      <c r="B19" s="41">
        <f t="shared" si="1"/>
        <v>0</v>
      </c>
      <c r="C19" s="93">
        <v>0</v>
      </c>
      <c r="D19" s="93">
        <v>0</v>
      </c>
      <c r="E19" s="93">
        <v>0</v>
      </c>
      <c r="F19" s="93">
        <v>0</v>
      </c>
      <c r="G19" s="93">
        <v>0</v>
      </c>
      <c r="H19" s="93">
        <v>0</v>
      </c>
      <c r="I19" s="93">
        <v>0</v>
      </c>
      <c r="J19" s="93">
        <v>0</v>
      </c>
      <c r="K19" s="93">
        <v>0</v>
      </c>
      <c r="L19" s="93">
        <v>0</v>
      </c>
      <c r="M19" s="93">
        <v>0</v>
      </c>
      <c r="N19" s="93">
        <v>0</v>
      </c>
      <c r="O19" s="93">
        <v>0</v>
      </c>
      <c r="P19" s="93">
        <v>0</v>
      </c>
      <c r="Q19" s="93">
        <v>0</v>
      </c>
      <c r="R19" s="93">
        <v>0</v>
      </c>
      <c r="S19" s="93">
        <v>0</v>
      </c>
      <c r="T19" s="93">
        <v>0</v>
      </c>
      <c r="U19" s="93">
        <v>0</v>
      </c>
      <c r="V19" s="93">
        <v>0</v>
      </c>
    </row>
    <row r="20" spans="1:22" s="31" customFormat="1" ht="25.5" x14ac:dyDescent="0.2">
      <c r="A20" s="94" t="s">
        <v>43</v>
      </c>
      <c r="B20" s="41">
        <f t="shared" si="1"/>
        <v>0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 s="93">
        <v>0</v>
      </c>
      <c r="I20" s="93">
        <v>0</v>
      </c>
      <c r="J20" s="93">
        <v>0</v>
      </c>
      <c r="K20" s="93">
        <v>0</v>
      </c>
      <c r="L20" s="93">
        <v>0</v>
      </c>
      <c r="M20" s="93">
        <v>0</v>
      </c>
      <c r="N20" s="93">
        <v>0</v>
      </c>
      <c r="O20" s="93">
        <v>0</v>
      </c>
      <c r="P20" s="93">
        <v>0</v>
      </c>
      <c r="Q20" s="93">
        <v>0</v>
      </c>
      <c r="R20" s="93">
        <v>0</v>
      </c>
      <c r="S20" s="93">
        <v>0</v>
      </c>
      <c r="T20" s="93">
        <v>0</v>
      </c>
      <c r="U20" s="93">
        <v>0</v>
      </c>
      <c r="V20" s="93">
        <v>0</v>
      </c>
    </row>
    <row r="21" spans="1:22" s="31" customFormat="1" x14ac:dyDescent="0.2">
      <c r="A21" s="94" t="s">
        <v>44</v>
      </c>
      <c r="B21" s="41">
        <f t="shared" si="1"/>
        <v>0</v>
      </c>
      <c r="C21" s="93">
        <v>0</v>
      </c>
      <c r="D21" s="93">
        <v>0</v>
      </c>
      <c r="E21" s="93">
        <v>0</v>
      </c>
      <c r="F21" s="93">
        <v>0</v>
      </c>
      <c r="G21" s="93">
        <v>0</v>
      </c>
      <c r="H21" s="93">
        <v>0</v>
      </c>
      <c r="I21" s="93">
        <v>0</v>
      </c>
      <c r="J21" s="93">
        <v>0</v>
      </c>
      <c r="K21" s="93">
        <v>0</v>
      </c>
      <c r="L21" s="93">
        <v>0</v>
      </c>
      <c r="M21" s="93">
        <v>0</v>
      </c>
      <c r="N21" s="93">
        <v>0</v>
      </c>
      <c r="O21" s="93">
        <v>0</v>
      </c>
      <c r="P21" s="93">
        <v>0</v>
      </c>
      <c r="Q21" s="93">
        <v>0</v>
      </c>
      <c r="R21" s="93">
        <v>0</v>
      </c>
      <c r="S21" s="93">
        <v>0</v>
      </c>
      <c r="T21" s="93">
        <v>0</v>
      </c>
      <c r="U21" s="93">
        <v>0</v>
      </c>
      <c r="V21" s="93">
        <v>0</v>
      </c>
    </row>
    <row r="22" spans="1:22" s="31" customFormat="1" x14ac:dyDescent="0.2">
      <c r="A22" s="92" t="s">
        <v>45</v>
      </c>
      <c r="B22" s="41">
        <f t="shared" si="1"/>
        <v>0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 s="93">
        <v>0</v>
      </c>
      <c r="I22" s="93">
        <v>0</v>
      </c>
      <c r="J22" s="93">
        <v>0</v>
      </c>
      <c r="K22" s="93">
        <v>0</v>
      </c>
      <c r="L22" s="93">
        <v>0</v>
      </c>
      <c r="M22" s="93">
        <v>0</v>
      </c>
      <c r="N22" s="93">
        <v>0</v>
      </c>
      <c r="O22" s="93">
        <v>0</v>
      </c>
      <c r="P22" s="93">
        <v>0</v>
      </c>
      <c r="Q22" s="93">
        <v>0</v>
      </c>
      <c r="R22" s="93">
        <v>0</v>
      </c>
      <c r="S22" s="93">
        <v>0</v>
      </c>
      <c r="T22" s="93">
        <v>0</v>
      </c>
      <c r="U22" s="93">
        <v>0</v>
      </c>
      <c r="V22" s="93">
        <v>0</v>
      </c>
    </row>
    <row r="23" spans="1:22" s="31" customFormat="1" x14ac:dyDescent="0.2">
      <c r="A23" s="92" t="s">
        <v>46</v>
      </c>
      <c r="B23" s="41">
        <f t="shared" si="1"/>
        <v>0</v>
      </c>
      <c r="C23" s="93">
        <v>0</v>
      </c>
      <c r="D23" s="93">
        <v>0</v>
      </c>
      <c r="E23" s="93">
        <v>0</v>
      </c>
      <c r="F23" s="93">
        <v>0</v>
      </c>
      <c r="G23" s="93">
        <v>0</v>
      </c>
      <c r="H23" s="93">
        <v>0</v>
      </c>
      <c r="I23" s="93">
        <v>0</v>
      </c>
      <c r="J23" s="93">
        <v>0</v>
      </c>
      <c r="K23" s="93">
        <v>0</v>
      </c>
      <c r="L23" s="93">
        <v>0</v>
      </c>
      <c r="M23" s="93">
        <v>0</v>
      </c>
      <c r="N23" s="93">
        <v>0</v>
      </c>
      <c r="O23" s="93">
        <v>0</v>
      </c>
      <c r="P23" s="93">
        <v>0</v>
      </c>
      <c r="Q23" s="93">
        <v>0</v>
      </c>
      <c r="R23" s="93">
        <v>0</v>
      </c>
      <c r="S23" s="93">
        <v>0</v>
      </c>
      <c r="T23" s="93">
        <v>0</v>
      </c>
      <c r="U23" s="93">
        <v>0</v>
      </c>
      <c r="V23" s="93">
        <v>0</v>
      </c>
    </row>
    <row r="24" spans="1:22" s="96" customFormat="1" ht="26.25" customHeight="1" thickBot="1" x14ac:dyDescent="0.3">
      <c r="A24" s="102" t="s">
        <v>47</v>
      </c>
      <c r="B24" s="103">
        <f t="shared" si="1"/>
        <v>0</v>
      </c>
      <c r="C24" s="104">
        <f>SUM(C8:C23)</f>
        <v>0</v>
      </c>
      <c r="D24" s="104">
        <f t="shared" ref="D24:V24" si="2">SUM(D8:D23)</f>
        <v>0</v>
      </c>
      <c r="E24" s="104">
        <f t="shared" si="2"/>
        <v>0</v>
      </c>
      <c r="F24" s="104">
        <f t="shared" si="2"/>
        <v>0</v>
      </c>
      <c r="G24" s="104">
        <f t="shared" si="2"/>
        <v>0</v>
      </c>
      <c r="H24" s="104">
        <f t="shared" si="2"/>
        <v>0</v>
      </c>
      <c r="I24" s="104">
        <f t="shared" si="2"/>
        <v>0</v>
      </c>
      <c r="J24" s="104">
        <f t="shared" si="2"/>
        <v>0</v>
      </c>
      <c r="K24" s="104">
        <f t="shared" si="2"/>
        <v>0</v>
      </c>
      <c r="L24" s="104">
        <f t="shared" si="2"/>
        <v>0</v>
      </c>
      <c r="M24" s="104">
        <f t="shared" si="2"/>
        <v>0</v>
      </c>
      <c r="N24" s="104">
        <f t="shared" si="2"/>
        <v>0</v>
      </c>
      <c r="O24" s="104">
        <f t="shared" si="2"/>
        <v>0</v>
      </c>
      <c r="P24" s="104">
        <f t="shared" si="2"/>
        <v>0</v>
      </c>
      <c r="Q24" s="104">
        <f t="shared" si="2"/>
        <v>0</v>
      </c>
      <c r="R24" s="104">
        <f t="shared" si="2"/>
        <v>0</v>
      </c>
      <c r="S24" s="104">
        <f t="shared" si="2"/>
        <v>0</v>
      </c>
      <c r="T24" s="104">
        <f t="shared" si="2"/>
        <v>0</v>
      </c>
      <c r="U24" s="104">
        <f t="shared" si="2"/>
        <v>0</v>
      </c>
      <c r="V24" s="104">
        <f t="shared" si="2"/>
        <v>0</v>
      </c>
    </row>
    <row r="25" spans="1:22" s="11" customFormat="1" ht="14.25" customHeight="1" thickTop="1" x14ac:dyDescent="0.2">
      <c r="A25" s="97" t="s">
        <v>48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s="10" customFormat="1" x14ac:dyDescent="0.2">
      <c r="A26" s="92" t="s">
        <v>49</v>
      </c>
      <c r="B26" s="41">
        <f t="shared" ref="B26:B42" si="3">SUM(C26:V26)</f>
        <v>0</v>
      </c>
      <c r="C26" s="93">
        <v>0</v>
      </c>
      <c r="D26" s="93">
        <v>0</v>
      </c>
      <c r="E26" s="93">
        <v>0</v>
      </c>
      <c r="F26" s="93">
        <v>0</v>
      </c>
      <c r="G26" s="93">
        <v>0</v>
      </c>
      <c r="H26" s="93">
        <v>0</v>
      </c>
      <c r="I26" s="93">
        <v>0</v>
      </c>
      <c r="J26" s="93">
        <v>0</v>
      </c>
      <c r="K26" s="93">
        <v>0</v>
      </c>
      <c r="L26" s="93">
        <v>0</v>
      </c>
      <c r="M26" s="93">
        <v>0</v>
      </c>
      <c r="N26" s="93">
        <v>0</v>
      </c>
      <c r="O26" s="93">
        <v>0</v>
      </c>
      <c r="P26" s="93">
        <v>0</v>
      </c>
      <c r="Q26" s="93">
        <v>0</v>
      </c>
      <c r="R26" s="93">
        <v>0</v>
      </c>
      <c r="S26" s="93">
        <v>0</v>
      </c>
      <c r="T26" s="93">
        <v>0</v>
      </c>
      <c r="U26" s="93">
        <v>0</v>
      </c>
      <c r="V26" s="93">
        <v>0</v>
      </c>
    </row>
    <row r="27" spans="1:22" s="10" customFormat="1" x14ac:dyDescent="0.2">
      <c r="A27" s="92" t="s">
        <v>50</v>
      </c>
      <c r="B27" s="41">
        <f t="shared" si="3"/>
        <v>0</v>
      </c>
      <c r="C27" s="93">
        <v>0</v>
      </c>
      <c r="D27" s="93">
        <v>0</v>
      </c>
      <c r="E27" s="93">
        <v>0</v>
      </c>
      <c r="F27" s="93">
        <v>0</v>
      </c>
      <c r="G27" s="93">
        <v>0</v>
      </c>
      <c r="H27" s="93">
        <v>0</v>
      </c>
      <c r="I27" s="93">
        <v>0</v>
      </c>
      <c r="J27" s="93">
        <v>0</v>
      </c>
      <c r="K27" s="93">
        <v>0</v>
      </c>
      <c r="L27" s="93">
        <v>0</v>
      </c>
      <c r="M27" s="93">
        <v>0</v>
      </c>
      <c r="N27" s="93">
        <v>0</v>
      </c>
      <c r="O27" s="93">
        <v>0</v>
      </c>
      <c r="P27" s="93">
        <v>0</v>
      </c>
      <c r="Q27" s="93">
        <v>0</v>
      </c>
      <c r="R27" s="93">
        <v>0</v>
      </c>
      <c r="S27" s="93">
        <v>0</v>
      </c>
      <c r="T27" s="93">
        <v>0</v>
      </c>
      <c r="U27" s="93">
        <v>0</v>
      </c>
      <c r="V27" s="93">
        <v>0</v>
      </c>
    </row>
    <row r="28" spans="1:22" s="10" customFormat="1" ht="25.5" x14ac:dyDescent="0.2">
      <c r="A28" s="92" t="s">
        <v>51</v>
      </c>
      <c r="B28" s="41">
        <f t="shared" si="3"/>
        <v>0</v>
      </c>
      <c r="C28" s="93">
        <v>0</v>
      </c>
      <c r="D28" s="93">
        <v>0</v>
      </c>
      <c r="E28" s="93">
        <v>0</v>
      </c>
      <c r="F28" s="93">
        <v>0</v>
      </c>
      <c r="G28" s="93">
        <v>0</v>
      </c>
      <c r="H28" s="93">
        <v>0</v>
      </c>
      <c r="I28" s="93">
        <v>0</v>
      </c>
      <c r="J28" s="93">
        <v>0</v>
      </c>
      <c r="K28" s="93">
        <v>0</v>
      </c>
      <c r="L28" s="93">
        <v>0</v>
      </c>
      <c r="M28" s="93">
        <v>0</v>
      </c>
      <c r="N28" s="93">
        <v>0</v>
      </c>
      <c r="O28" s="93">
        <v>0</v>
      </c>
      <c r="P28" s="93">
        <v>0</v>
      </c>
      <c r="Q28" s="93">
        <v>0</v>
      </c>
      <c r="R28" s="93">
        <v>0</v>
      </c>
      <c r="S28" s="93">
        <v>0</v>
      </c>
      <c r="T28" s="93">
        <v>0</v>
      </c>
      <c r="U28" s="93">
        <v>0</v>
      </c>
      <c r="V28" s="93">
        <v>0</v>
      </c>
    </row>
    <row r="29" spans="1:22" s="10" customFormat="1" x14ac:dyDescent="0.2">
      <c r="A29" s="92" t="s">
        <v>52</v>
      </c>
      <c r="B29" s="41">
        <f t="shared" si="3"/>
        <v>0</v>
      </c>
      <c r="C29" s="93">
        <v>0</v>
      </c>
      <c r="D29" s="93">
        <v>0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0</v>
      </c>
      <c r="K29" s="93">
        <v>0</v>
      </c>
      <c r="L29" s="93">
        <v>0</v>
      </c>
      <c r="M29" s="93">
        <v>0</v>
      </c>
      <c r="N29" s="93">
        <v>0</v>
      </c>
      <c r="O29" s="93">
        <v>0</v>
      </c>
      <c r="P29" s="93">
        <v>0</v>
      </c>
      <c r="Q29" s="93">
        <v>0</v>
      </c>
      <c r="R29" s="93">
        <v>0</v>
      </c>
      <c r="S29" s="93">
        <v>0</v>
      </c>
      <c r="T29" s="93">
        <v>0</v>
      </c>
      <c r="U29" s="93">
        <v>0</v>
      </c>
      <c r="V29" s="93">
        <v>0</v>
      </c>
    </row>
    <row r="30" spans="1:22" s="10" customFormat="1" x14ac:dyDescent="0.2">
      <c r="A30" s="92" t="s">
        <v>53</v>
      </c>
      <c r="B30" s="41">
        <f t="shared" si="3"/>
        <v>0</v>
      </c>
      <c r="C30" s="93">
        <v>0</v>
      </c>
      <c r="D30" s="93">
        <v>0</v>
      </c>
      <c r="E30" s="93">
        <v>0</v>
      </c>
      <c r="F30" s="93">
        <v>0</v>
      </c>
      <c r="G30" s="93">
        <v>0</v>
      </c>
      <c r="H30" s="93">
        <v>0</v>
      </c>
      <c r="I30" s="93">
        <v>0</v>
      </c>
      <c r="J30" s="93">
        <v>0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93">
        <v>0</v>
      </c>
      <c r="Q30" s="93">
        <v>0</v>
      </c>
      <c r="R30" s="93">
        <v>0</v>
      </c>
      <c r="S30" s="93">
        <v>0</v>
      </c>
      <c r="T30" s="93">
        <v>0</v>
      </c>
      <c r="U30" s="93">
        <v>0</v>
      </c>
      <c r="V30" s="93">
        <v>0</v>
      </c>
    </row>
    <row r="31" spans="1:22" s="10" customFormat="1" x14ac:dyDescent="0.2">
      <c r="A31" s="92" t="s">
        <v>54</v>
      </c>
      <c r="B31" s="41">
        <f t="shared" si="3"/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>
        <v>0</v>
      </c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93">
        <v>0</v>
      </c>
      <c r="Q31" s="93">
        <v>0</v>
      </c>
      <c r="R31" s="93">
        <v>0</v>
      </c>
      <c r="S31" s="93">
        <v>0</v>
      </c>
      <c r="T31" s="93">
        <v>0</v>
      </c>
      <c r="U31" s="93">
        <v>0</v>
      </c>
      <c r="V31" s="93">
        <v>0</v>
      </c>
    </row>
    <row r="32" spans="1:22" s="10" customFormat="1" x14ac:dyDescent="0.2">
      <c r="A32" s="92" t="s">
        <v>55</v>
      </c>
      <c r="B32" s="41">
        <f t="shared" si="3"/>
        <v>0</v>
      </c>
      <c r="C32" s="93">
        <v>0</v>
      </c>
      <c r="D32" s="93">
        <v>0</v>
      </c>
      <c r="E32" s="93">
        <v>0</v>
      </c>
      <c r="F32" s="93">
        <v>0</v>
      </c>
      <c r="G32" s="93">
        <v>0</v>
      </c>
      <c r="H32" s="93">
        <v>0</v>
      </c>
      <c r="I32" s="93">
        <v>0</v>
      </c>
      <c r="J32" s="93">
        <v>0</v>
      </c>
      <c r="K32" s="93">
        <v>0</v>
      </c>
      <c r="L32" s="93">
        <v>0</v>
      </c>
      <c r="M32" s="93">
        <v>0</v>
      </c>
      <c r="N32" s="93">
        <v>0</v>
      </c>
      <c r="O32" s="93">
        <v>0</v>
      </c>
      <c r="P32" s="93">
        <v>0</v>
      </c>
      <c r="Q32" s="93">
        <v>0</v>
      </c>
      <c r="R32" s="93">
        <v>0</v>
      </c>
      <c r="S32" s="93">
        <v>0</v>
      </c>
      <c r="T32" s="93">
        <v>0</v>
      </c>
      <c r="U32" s="93">
        <v>0</v>
      </c>
      <c r="V32" s="93">
        <v>0</v>
      </c>
    </row>
    <row r="33" spans="1:22" s="10" customFormat="1" x14ac:dyDescent="0.2">
      <c r="A33" s="92" t="s">
        <v>56</v>
      </c>
      <c r="B33" s="41">
        <f t="shared" si="3"/>
        <v>0</v>
      </c>
      <c r="C33" s="93">
        <v>0</v>
      </c>
      <c r="D33" s="93">
        <v>0</v>
      </c>
      <c r="E33" s="93">
        <v>0</v>
      </c>
      <c r="F33" s="93">
        <v>0</v>
      </c>
      <c r="G33" s="93">
        <v>0</v>
      </c>
      <c r="H33" s="93">
        <v>0</v>
      </c>
      <c r="I33" s="93">
        <v>0</v>
      </c>
      <c r="J33" s="93">
        <v>0</v>
      </c>
      <c r="K33" s="93">
        <v>0</v>
      </c>
      <c r="L33" s="93">
        <v>0</v>
      </c>
      <c r="M33" s="93">
        <v>0</v>
      </c>
      <c r="N33" s="93">
        <v>0</v>
      </c>
      <c r="O33" s="93">
        <v>0</v>
      </c>
      <c r="P33" s="93">
        <v>0</v>
      </c>
      <c r="Q33" s="93">
        <v>0</v>
      </c>
      <c r="R33" s="93">
        <v>0</v>
      </c>
      <c r="S33" s="93">
        <v>0</v>
      </c>
      <c r="T33" s="93">
        <v>0</v>
      </c>
      <c r="U33" s="93">
        <v>0</v>
      </c>
      <c r="V33" s="93">
        <v>0</v>
      </c>
    </row>
    <row r="34" spans="1:22" ht="15" customHeight="1" x14ac:dyDescent="0.25">
      <c r="A34" s="92" t="s">
        <v>57</v>
      </c>
      <c r="B34" s="41">
        <f t="shared" si="3"/>
        <v>0</v>
      </c>
      <c r="C34" s="93">
        <v>0</v>
      </c>
      <c r="D34" s="93">
        <v>0</v>
      </c>
      <c r="E34" s="93">
        <v>0</v>
      </c>
      <c r="F34" s="93">
        <v>0</v>
      </c>
      <c r="G34" s="93">
        <v>0</v>
      </c>
      <c r="H34" s="93">
        <v>0</v>
      </c>
      <c r="I34" s="93">
        <v>0</v>
      </c>
      <c r="J34" s="93">
        <v>0</v>
      </c>
      <c r="K34" s="93">
        <v>0</v>
      </c>
      <c r="L34" s="93">
        <v>0</v>
      </c>
      <c r="M34" s="93">
        <v>0</v>
      </c>
      <c r="N34" s="93">
        <v>0</v>
      </c>
      <c r="O34" s="93">
        <v>0</v>
      </c>
      <c r="P34" s="93">
        <v>0</v>
      </c>
      <c r="Q34" s="93">
        <v>0</v>
      </c>
      <c r="R34" s="93">
        <v>0</v>
      </c>
      <c r="S34" s="93">
        <v>0</v>
      </c>
      <c r="T34" s="93">
        <v>0</v>
      </c>
      <c r="U34" s="93">
        <v>0</v>
      </c>
      <c r="V34" s="93">
        <v>0</v>
      </c>
    </row>
    <row r="35" spans="1:22" ht="15" customHeight="1" x14ac:dyDescent="0.25">
      <c r="A35" s="92" t="s">
        <v>58</v>
      </c>
      <c r="B35" s="41">
        <f t="shared" si="3"/>
        <v>0</v>
      </c>
      <c r="C35" s="93">
        <v>0</v>
      </c>
      <c r="D35" s="93">
        <v>0</v>
      </c>
      <c r="E35" s="93">
        <v>0</v>
      </c>
      <c r="F35" s="93">
        <v>0</v>
      </c>
      <c r="G35" s="93">
        <v>0</v>
      </c>
      <c r="H35" s="93">
        <v>0</v>
      </c>
      <c r="I35" s="93">
        <v>0</v>
      </c>
      <c r="J35" s="93">
        <v>0</v>
      </c>
      <c r="K35" s="93">
        <v>0</v>
      </c>
      <c r="L35" s="93">
        <v>0</v>
      </c>
      <c r="M35" s="93">
        <v>0</v>
      </c>
      <c r="N35" s="93">
        <v>0</v>
      </c>
      <c r="O35" s="93">
        <v>0</v>
      </c>
      <c r="P35" s="93">
        <v>0</v>
      </c>
      <c r="Q35" s="93">
        <v>0</v>
      </c>
      <c r="R35" s="93">
        <v>0</v>
      </c>
      <c r="S35" s="93">
        <v>0</v>
      </c>
      <c r="T35" s="93">
        <v>0</v>
      </c>
      <c r="U35" s="93">
        <v>0</v>
      </c>
      <c r="V35" s="93">
        <v>0</v>
      </c>
    </row>
    <row r="36" spans="1:22" ht="15" customHeight="1" x14ac:dyDescent="0.25">
      <c r="A36" s="92" t="s">
        <v>59</v>
      </c>
      <c r="B36" s="41">
        <f t="shared" si="3"/>
        <v>0</v>
      </c>
      <c r="C36" s="93">
        <v>0</v>
      </c>
      <c r="D36" s="93">
        <v>0</v>
      </c>
      <c r="E36" s="93">
        <v>0</v>
      </c>
      <c r="F36" s="93">
        <v>0</v>
      </c>
      <c r="G36" s="93">
        <v>0</v>
      </c>
      <c r="H36" s="93">
        <v>0</v>
      </c>
      <c r="I36" s="93">
        <v>0</v>
      </c>
      <c r="J36" s="93">
        <v>0</v>
      </c>
      <c r="K36" s="93">
        <v>0</v>
      </c>
      <c r="L36" s="93">
        <v>0</v>
      </c>
      <c r="M36" s="93">
        <v>0</v>
      </c>
      <c r="N36" s="93">
        <v>0</v>
      </c>
      <c r="O36" s="93">
        <v>0</v>
      </c>
      <c r="P36" s="93">
        <v>0</v>
      </c>
      <c r="Q36" s="93">
        <v>0</v>
      </c>
      <c r="R36" s="93">
        <v>0</v>
      </c>
      <c r="S36" s="93">
        <v>0</v>
      </c>
      <c r="T36" s="93">
        <v>0</v>
      </c>
      <c r="U36" s="93">
        <v>0</v>
      </c>
      <c r="V36" s="93">
        <v>0</v>
      </c>
    </row>
    <row r="37" spans="1:22" ht="15" customHeight="1" x14ac:dyDescent="0.25">
      <c r="A37" s="92" t="s">
        <v>60</v>
      </c>
      <c r="B37" s="41">
        <f t="shared" si="3"/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>
        <v>0</v>
      </c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93">
        <v>0</v>
      </c>
      <c r="Q37" s="93">
        <v>0</v>
      </c>
      <c r="R37" s="93">
        <v>0</v>
      </c>
      <c r="S37" s="93">
        <v>0</v>
      </c>
      <c r="T37" s="93">
        <v>0</v>
      </c>
      <c r="U37" s="93">
        <v>0</v>
      </c>
      <c r="V37" s="93">
        <v>0</v>
      </c>
    </row>
    <row r="38" spans="1:22" ht="15" customHeight="1" x14ac:dyDescent="0.25">
      <c r="A38" s="92" t="s">
        <v>61</v>
      </c>
      <c r="B38" s="41">
        <f t="shared" si="3"/>
        <v>0</v>
      </c>
      <c r="C38" s="93">
        <v>0</v>
      </c>
      <c r="D38" s="93">
        <v>0</v>
      </c>
      <c r="E38" s="93">
        <v>0</v>
      </c>
      <c r="F38" s="93">
        <v>0</v>
      </c>
      <c r="G38" s="93">
        <v>0</v>
      </c>
      <c r="H38" s="93">
        <v>0</v>
      </c>
      <c r="I38" s="93">
        <v>0</v>
      </c>
      <c r="J38" s="93">
        <v>0</v>
      </c>
      <c r="K38" s="93">
        <v>0</v>
      </c>
      <c r="L38" s="93">
        <v>0</v>
      </c>
      <c r="M38" s="93">
        <v>0</v>
      </c>
      <c r="N38" s="93">
        <v>0</v>
      </c>
      <c r="O38" s="93">
        <v>0</v>
      </c>
      <c r="P38" s="93">
        <v>0</v>
      </c>
      <c r="Q38" s="93">
        <v>0</v>
      </c>
      <c r="R38" s="93">
        <v>0</v>
      </c>
      <c r="S38" s="93">
        <v>0</v>
      </c>
      <c r="T38" s="93">
        <v>0</v>
      </c>
      <c r="U38" s="93">
        <v>0</v>
      </c>
      <c r="V38" s="93">
        <v>0</v>
      </c>
    </row>
    <row r="39" spans="1:22" ht="15" customHeight="1" x14ac:dyDescent="0.25">
      <c r="A39" s="92" t="s">
        <v>62</v>
      </c>
      <c r="B39" s="41">
        <f t="shared" si="3"/>
        <v>0</v>
      </c>
      <c r="C39" s="93">
        <v>0</v>
      </c>
      <c r="D39" s="93">
        <v>0</v>
      </c>
      <c r="E39" s="93">
        <v>0</v>
      </c>
      <c r="F39" s="93">
        <v>0</v>
      </c>
      <c r="G39" s="93">
        <v>0</v>
      </c>
      <c r="H39" s="93">
        <v>0</v>
      </c>
      <c r="I39" s="93">
        <v>0</v>
      </c>
      <c r="J39" s="93">
        <v>0</v>
      </c>
      <c r="K39" s="93">
        <v>0</v>
      </c>
      <c r="L39" s="93">
        <v>0</v>
      </c>
      <c r="M39" s="93">
        <v>0</v>
      </c>
      <c r="N39" s="93">
        <v>0</v>
      </c>
      <c r="O39" s="93">
        <v>0</v>
      </c>
      <c r="P39" s="93">
        <v>0</v>
      </c>
      <c r="Q39" s="93">
        <v>0</v>
      </c>
      <c r="R39" s="93">
        <v>0</v>
      </c>
      <c r="S39" s="93">
        <v>0</v>
      </c>
      <c r="T39" s="93">
        <v>0</v>
      </c>
      <c r="U39" s="93">
        <v>0</v>
      </c>
      <c r="V39" s="93">
        <v>0</v>
      </c>
    </row>
    <row r="40" spans="1:22" s="10" customFormat="1" ht="15" customHeight="1" x14ac:dyDescent="0.2">
      <c r="A40" s="92" t="s">
        <v>63</v>
      </c>
      <c r="B40" s="41">
        <f t="shared" si="3"/>
        <v>0</v>
      </c>
      <c r="C40" s="93">
        <v>0</v>
      </c>
      <c r="D40" s="93">
        <v>0</v>
      </c>
      <c r="E40" s="93">
        <v>0</v>
      </c>
      <c r="F40" s="93">
        <v>0</v>
      </c>
      <c r="G40" s="93">
        <v>0</v>
      </c>
      <c r="H40" s="93">
        <v>0</v>
      </c>
      <c r="I40" s="93">
        <v>0</v>
      </c>
      <c r="J40" s="93">
        <v>0</v>
      </c>
      <c r="K40" s="93">
        <v>0</v>
      </c>
      <c r="L40" s="93">
        <v>0</v>
      </c>
      <c r="M40" s="93">
        <v>0</v>
      </c>
      <c r="N40" s="93">
        <v>0</v>
      </c>
      <c r="O40" s="93">
        <v>0</v>
      </c>
      <c r="P40" s="93">
        <v>0</v>
      </c>
      <c r="Q40" s="93">
        <v>0</v>
      </c>
      <c r="R40" s="93">
        <v>0</v>
      </c>
      <c r="S40" s="93">
        <v>0</v>
      </c>
      <c r="T40" s="93">
        <v>0</v>
      </c>
      <c r="U40" s="93">
        <v>0</v>
      </c>
      <c r="V40" s="93">
        <v>0</v>
      </c>
    </row>
    <row r="41" spans="1:22" s="96" customFormat="1" ht="30" customHeight="1" thickBot="1" x14ac:dyDescent="0.3">
      <c r="A41" s="102" t="s">
        <v>64</v>
      </c>
      <c r="B41" s="103">
        <f t="shared" si="3"/>
        <v>0</v>
      </c>
      <c r="C41" s="104">
        <f>SUM(C26:C40)</f>
        <v>0</v>
      </c>
      <c r="D41" s="104">
        <f t="shared" ref="D41:V41" si="4">SUM(D26:D40)</f>
        <v>0</v>
      </c>
      <c r="E41" s="104">
        <f t="shared" si="4"/>
        <v>0</v>
      </c>
      <c r="F41" s="104">
        <f t="shared" si="4"/>
        <v>0</v>
      </c>
      <c r="G41" s="104">
        <f t="shared" si="4"/>
        <v>0</v>
      </c>
      <c r="H41" s="104">
        <f t="shared" si="4"/>
        <v>0</v>
      </c>
      <c r="I41" s="104">
        <f t="shared" si="4"/>
        <v>0</v>
      </c>
      <c r="J41" s="104">
        <f t="shared" si="4"/>
        <v>0</v>
      </c>
      <c r="K41" s="104">
        <f t="shared" si="4"/>
        <v>0</v>
      </c>
      <c r="L41" s="104">
        <f t="shared" si="4"/>
        <v>0</v>
      </c>
      <c r="M41" s="104">
        <f t="shared" si="4"/>
        <v>0</v>
      </c>
      <c r="N41" s="104">
        <f t="shared" si="4"/>
        <v>0</v>
      </c>
      <c r="O41" s="104">
        <f t="shared" si="4"/>
        <v>0</v>
      </c>
      <c r="P41" s="104">
        <f t="shared" si="4"/>
        <v>0</v>
      </c>
      <c r="Q41" s="104">
        <f t="shared" si="4"/>
        <v>0</v>
      </c>
      <c r="R41" s="104">
        <f t="shared" si="4"/>
        <v>0</v>
      </c>
      <c r="S41" s="104">
        <f t="shared" si="4"/>
        <v>0</v>
      </c>
      <c r="T41" s="104">
        <f t="shared" si="4"/>
        <v>0</v>
      </c>
      <c r="U41" s="104">
        <f t="shared" si="4"/>
        <v>0</v>
      </c>
      <c r="V41" s="104">
        <f t="shared" si="4"/>
        <v>0</v>
      </c>
    </row>
    <row r="42" spans="1:22" s="96" customFormat="1" ht="32.25" customHeight="1" thickTop="1" x14ac:dyDescent="0.25">
      <c r="A42" s="105" t="s">
        <v>65</v>
      </c>
      <c r="B42" s="106">
        <f t="shared" si="3"/>
        <v>0</v>
      </c>
      <c r="C42" s="106">
        <f t="shared" ref="C42:V42" si="5">C24-C41</f>
        <v>0</v>
      </c>
      <c r="D42" s="106">
        <f t="shared" si="5"/>
        <v>0</v>
      </c>
      <c r="E42" s="106">
        <f t="shared" si="5"/>
        <v>0</v>
      </c>
      <c r="F42" s="106">
        <f t="shared" si="5"/>
        <v>0</v>
      </c>
      <c r="G42" s="106">
        <f t="shared" si="5"/>
        <v>0</v>
      </c>
      <c r="H42" s="106">
        <f t="shared" si="5"/>
        <v>0</v>
      </c>
      <c r="I42" s="106">
        <f t="shared" si="5"/>
        <v>0</v>
      </c>
      <c r="J42" s="106">
        <f t="shared" si="5"/>
        <v>0</v>
      </c>
      <c r="K42" s="106">
        <f t="shared" si="5"/>
        <v>0</v>
      </c>
      <c r="L42" s="106">
        <f t="shared" si="5"/>
        <v>0</v>
      </c>
      <c r="M42" s="106">
        <f t="shared" si="5"/>
        <v>0</v>
      </c>
      <c r="N42" s="106">
        <f t="shared" si="5"/>
        <v>0</v>
      </c>
      <c r="O42" s="106">
        <f t="shared" si="5"/>
        <v>0</v>
      </c>
      <c r="P42" s="106">
        <f t="shared" si="5"/>
        <v>0</v>
      </c>
      <c r="Q42" s="106">
        <f t="shared" si="5"/>
        <v>0</v>
      </c>
      <c r="R42" s="106">
        <f t="shared" si="5"/>
        <v>0</v>
      </c>
      <c r="S42" s="106">
        <f t="shared" si="5"/>
        <v>0</v>
      </c>
      <c r="T42" s="106">
        <f t="shared" si="5"/>
        <v>0</v>
      </c>
      <c r="U42" s="106">
        <f t="shared" si="5"/>
        <v>0</v>
      </c>
      <c r="V42" s="106">
        <f t="shared" si="5"/>
        <v>0</v>
      </c>
    </row>
    <row r="44" spans="1:22" ht="15.75" x14ac:dyDescent="0.25">
      <c r="G44" s="80"/>
      <c r="I44" s="80"/>
      <c r="J44" s="80"/>
      <c r="K44" s="80"/>
      <c r="L44" s="80"/>
    </row>
    <row r="45" spans="1:22" s="31" customFormat="1" ht="28.5" customHeight="1" x14ac:dyDescent="0.25">
      <c r="A45" s="219" t="s">
        <v>66</v>
      </c>
      <c r="B45" s="220"/>
      <c r="C45" s="220"/>
      <c r="D45" s="220"/>
      <c r="E45" s="220"/>
      <c r="F45" s="220"/>
      <c r="G45" s="220"/>
      <c r="H45" s="220"/>
      <c r="I45" s="220"/>
      <c r="J45" s="220"/>
      <c r="K45" s="220"/>
      <c r="L45" s="220"/>
      <c r="M45" s="8"/>
      <c r="N45" s="8"/>
      <c r="O45" s="8"/>
      <c r="P45" s="8"/>
      <c r="Q45" s="8"/>
      <c r="R45" s="83"/>
      <c r="S45" s="83"/>
      <c r="T45" s="83"/>
      <c r="U45" s="83"/>
      <c r="V45" s="83"/>
    </row>
    <row r="46" spans="1:22" s="31" customFormat="1" ht="30.75" customHeight="1" x14ac:dyDescent="0.25">
      <c r="A46" s="222" t="s">
        <v>67</v>
      </c>
      <c r="B46" s="222"/>
      <c r="C46" s="222"/>
      <c r="D46" s="222"/>
      <c r="E46" s="222"/>
      <c r="F46" s="222"/>
      <c r="G46" s="222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  <c r="V46" s="222"/>
    </row>
    <row r="47" spans="1:22" s="31" customFormat="1" ht="26.25" customHeight="1" x14ac:dyDescent="0.25">
      <c r="A47" s="87"/>
      <c r="B47" s="88"/>
      <c r="C47" s="89" t="s">
        <v>196</v>
      </c>
      <c r="D47" s="89" t="s">
        <v>196</v>
      </c>
      <c r="E47" s="89" t="s">
        <v>196</v>
      </c>
      <c r="F47" s="89" t="s">
        <v>196</v>
      </c>
      <c r="G47" s="89" t="s">
        <v>196</v>
      </c>
      <c r="H47" s="89" t="s">
        <v>197</v>
      </c>
      <c r="I47" s="89" t="s">
        <v>197</v>
      </c>
      <c r="J47" s="89" t="s">
        <v>197</v>
      </c>
      <c r="K47" s="89" t="s">
        <v>197</v>
      </c>
      <c r="L47" s="89" t="s">
        <v>197</v>
      </c>
      <c r="M47" s="89" t="s">
        <v>197</v>
      </c>
      <c r="N47" s="89" t="s">
        <v>197</v>
      </c>
      <c r="O47" s="89" t="s">
        <v>197</v>
      </c>
      <c r="P47" s="89" t="s">
        <v>197</v>
      </c>
      <c r="Q47" s="89" t="s">
        <v>197</v>
      </c>
      <c r="R47" s="89" t="s">
        <v>197</v>
      </c>
      <c r="S47" s="89" t="s">
        <v>197</v>
      </c>
      <c r="T47" s="89" t="s">
        <v>197</v>
      </c>
      <c r="U47" s="89" t="s">
        <v>197</v>
      </c>
      <c r="V47" s="89" t="s">
        <v>197</v>
      </c>
    </row>
    <row r="48" spans="1:22" s="31" customFormat="1" ht="31.5" customHeight="1" x14ac:dyDescent="0.25">
      <c r="A48" s="90" t="s">
        <v>68</v>
      </c>
      <c r="B48" s="89" t="s">
        <v>18</v>
      </c>
      <c r="C48" s="89">
        <v>1</v>
      </c>
      <c r="D48" s="89">
        <v>2</v>
      </c>
      <c r="E48" s="89">
        <v>3</v>
      </c>
      <c r="F48" s="89">
        <v>4</v>
      </c>
      <c r="G48" s="89">
        <v>5</v>
      </c>
      <c r="H48" s="89">
        <v>6</v>
      </c>
      <c r="I48" s="89">
        <v>7</v>
      </c>
      <c r="J48" s="89">
        <v>8</v>
      </c>
      <c r="K48" s="89">
        <v>9</v>
      </c>
      <c r="L48" s="89">
        <v>10</v>
      </c>
      <c r="M48" s="89">
        <v>11</v>
      </c>
      <c r="N48" s="89">
        <v>12</v>
      </c>
      <c r="O48" s="89">
        <v>13</v>
      </c>
      <c r="P48" s="89">
        <v>14</v>
      </c>
      <c r="Q48" s="89">
        <v>15</v>
      </c>
      <c r="R48" s="89">
        <v>16</v>
      </c>
      <c r="S48" s="89">
        <v>17</v>
      </c>
      <c r="T48" s="89">
        <v>18</v>
      </c>
      <c r="U48" s="89">
        <v>19</v>
      </c>
      <c r="V48" s="89">
        <v>20</v>
      </c>
    </row>
    <row r="49" spans="1:22" s="31" customFormat="1" x14ac:dyDescent="0.25">
      <c r="A49" s="91" t="s">
        <v>33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</row>
    <row r="50" spans="1:22" s="31" customFormat="1" x14ac:dyDescent="0.2">
      <c r="A50" s="92" t="s">
        <v>69</v>
      </c>
      <c r="B50" s="41">
        <f t="shared" ref="B50:B66" si="6">SUM(C50:V50)</f>
        <v>0</v>
      </c>
      <c r="C50" s="93">
        <v>0</v>
      </c>
      <c r="D50" s="93">
        <v>0</v>
      </c>
      <c r="E50" s="93">
        <v>0</v>
      </c>
      <c r="F50" s="93">
        <v>0</v>
      </c>
      <c r="G50" s="93">
        <v>0</v>
      </c>
      <c r="H50" s="93">
        <v>0</v>
      </c>
      <c r="I50" s="93">
        <v>0</v>
      </c>
      <c r="J50" s="93">
        <v>0</v>
      </c>
      <c r="K50" s="93">
        <v>0</v>
      </c>
      <c r="L50" s="93">
        <v>0</v>
      </c>
      <c r="M50" s="93">
        <v>0</v>
      </c>
      <c r="N50" s="93">
        <v>0</v>
      </c>
      <c r="O50" s="93">
        <v>0</v>
      </c>
      <c r="P50" s="93">
        <v>0</v>
      </c>
      <c r="Q50" s="93">
        <v>0</v>
      </c>
      <c r="R50" s="93">
        <v>0</v>
      </c>
      <c r="S50" s="93">
        <v>0</v>
      </c>
      <c r="T50" s="93">
        <v>0</v>
      </c>
      <c r="U50" s="93">
        <v>0</v>
      </c>
      <c r="V50" s="93">
        <v>0</v>
      </c>
    </row>
    <row r="51" spans="1:22" s="31" customFormat="1" x14ac:dyDescent="0.2">
      <c r="A51" s="92" t="s">
        <v>35</v>
      </c>
      <c r="B51" s="41">
        <f t="shared" si="6"/>
        <v>0</v>
      </c>
      <c r="C51" s="93">
        <v>0</v>
      </c>
      <c r="D51" s="93">
        <v>0</v>
      </c>
      <c r="E51" s="93">
        <v>0</v>
      </c>
      <c r="F51" s="93">
        <v>0</v>
      </c>
      <c r="G51" s="93">
        <v>0</v>
      </c>
      <c r="H51" s="93">
        <v>0</v>
      </c>
      <c r="I51" s="93">
        <v>0</v>
      </c>
      <c r="J51" s="93">
        <v>0</v>
      </c>
      <c r="K51" s="93">
        <v>0</v>
      </c>
      <c r="L51" s="93">
        <v>0</v>
      </c>
      <c r="M51" s="93">
        <v>0</v>
      </c>
      <c r="N51" s="93">
        <v>0</v>
      </c>
      <c r="O51" s="93">
        <v>0</v>
      </c>
      <c r="P51" s="93">
        <v>0</v>
      </c>
      <c r="Q51" s="93">
        <v>0</v>
      </c>
      <c r="R51" s="93">
        <v>0</v>
      </c>
      <c r="S51" s="93">
        <v>0</v>
      </c>
      <c r="T51" s="93">
        <v>0</v>
      </c>
      <c r="U51" s="93">
        <v>0</v>
      </c>
      <c r="V51" s="93">
        <v>0</v>
      </c>
    </row>
    <row r="52" spans="1:22" s="31" customFormat="1" x14ac:dyDescent="0.2">
      <c r="A52" s="92" t="s">
        <v>36</v>
      </c>
      <c r="B52" s="41">
        <f t="shared" si="6"/>
        <v>0</v>
      </c>
      <c r="C52" s="93">
        <v>0</v>
      </c>
      <c r="D52" s="93">
        <v>0</v>
      </c>
      <c r="E52" s="93">
        <v>0</v>
      </c>
      <c r="F52" s="93">
        <v>0</v>
      </c>
      <c r="G52" s="93">
        <v>0</v>
      </c>
      <c r="H52" s="93">
        <v>0</v>
      </c>
      <c r="I52" s="93">
        <v>0</v>
      </c>
      <c r="J52" s="93">
        <v>0</v>
      </c>
      <c r="K52" s="93">
        <v>0</v>
      </c>
      <c r="L52" s="93">
        <v>0</v>
      </c>
      <c r="M52" s="93">
        <v>0</v>
      </c>
      <c r="N52" s="93">
        <v>0</v>
      </c>
      <c r="O52" s="93">
        <v>0</v>
      </c>
      <c r="P52" s="93">
        <v>0</v>
      </c>
      <c r="Q52" s="93">
        <v>0</v>
      </c>
      <c r="R52" s="93">
        <v>0</v>
      </c>
      <c r="S52" s="93">
        <v>0</v>
      </c>
      <c r="T52" s="93">
        <v>0</v>
      </c>
      <c r="U52" s="93">
        <v>0</v>
      </c>
      <c r="V52" s="93">
        <v>0</v>
      </c>
    </row>
    <row r="53" spans="1:22" s="31" customFormat="1" x14ac:dyDescent="0.2">
      <c r="A53" s="90" t="s">
        <v>70</v>
      </c>
      <c r="B53" s="41">
        <f t="shared" si="6"/>
        <v>0</v>
      </c>
      <c r="C53" s="93">
        <v>0</v>
      </c>
      <c r="D53" s="93">
        <v>0</v>
      </c>
      <c r="E53" s="93">
        <v>0</v>
      </c>
      <c r="F53" s="93">
        <v>0</v>
      </c>
      <c r="G53" s="93">
        <v>0</v>
      </c>
      <c r="H53" s="93">
        <v>0</v>
      </c>
      <c r="I53" s="93">
        <v>0</v>
      </c>
      <c r="J53" s="93">
        <v>0</v>
      </c>
      <c r="K53" s="93">
        <v>0</v>
      </c>
      <c r="L53" s="93">
        <v>0</v>
      </c>
      <c r="M53" s="93">
        <v>0</v>
      </c>
      <c r="N53" s="93">
        <v>0</v>
      </c>
      <c r="O53" s="93">
        <v>0</v>
      </c>
      <c r="P53" s="93">
        <v>0</v>
      </c>
      <c r="Q53" s="93">
        <v>0</v>
      </c>
      <c r="R53" s="93">
        <v>0</v>
      </c>
      <c r="S53" s="93">
        <v>0</v>
      </c>
      <c r="T53" s="93">
        <v>0</v>
      </c>
      <c r="U53" s="93">
        <v>0</v>
      </c>
      <c r="V53" s="93">
        <v>0</v>
      </c>
    </row>
    <row r="54" spans="1:22" s="31" customFormat="1" ht="22.5" x14ac:dyDescent="0.2">
      <c r="A54" s="165" t="s">
        <v>406</v>
      </c>
      <c r="B54" s="41">
        <f t="shared" si="6"/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>
        <v>0</v>
      </c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93">
        <v>0</v>
      </c>
      <c r="Q54" s="93">
        <v>0</v>
      </c>
      <c r="R54" s="93">
        <v>0</v>
      </c>
      <c r="S54" s="93">
        <v>0</v>
      </c>
      <c r="T54" s="93">
        <v>0</v>
      </c>
      <c r="U54" s="93">
        <v>0</v>
      </c>
      <c r="V54" s="93">
        <v>0</v>
      </c>
    </row>
    <row r="55" spans="1:22" s="31" customFormat="1" ht="22.5" x14ac:dyDescent="0.2">
      <c r="A55" s="165" t="s">
        <v>406</v>
      </c>
      <c r="B55" s="41">
        <f t="shared" si="6"/>
        <v>0</v>
      </c>
      <c r="C55" s="93">
        <v>0</v>
      </c>
      <c r="D55" s="93">
        <v>0</v>
      </c>
      <c r="E55" s="93">
        <v>0</v>
      </c>
      <c r="F55" s="93">
        <v>0</v>
      </c>
      <c r="G55" s="93">
        <v>0</v>
      </c>
      <c r="H55" s="93">
        <v>0</v>
      </c>
      <c r="I55" s="93">
        <v>0</v>
      </c>
      <c r="J55" s="93">
        <v>0</v>
      </c>
      <c r="K55" s="93">
        <v>0</v>
      </c>
      <c r="L55" s="93">
        <v>0</v>
      </c>
      <c r="M55" s="93">
        <v>0</v>
      </c>
      <c r="N55" s="93">
        <v>0</v>
      </c>
      <c r="O55" s="93">
        <v>0</v>
      </c>
      <c r="P55" s="93">
        <v>0</v>
      </c>
      <c r="Q55" s="93">
        <v>0</v>
      </c>
      <c r="R55" s="93">
        <v>0</v>
      </c>
      <c r="S55" s="93">
        <v>0</v>
      </c>
      <c r="T55" s="93">
        <v>0</v>
      </c>
      <c r="U55" s="93">
        <v>0</v>
      </c>
      <c r="V55" s="93">
        <v>0</v>
      </c>
    </row>
    <row r="56" spans="1:22" s="31" customFormat="1" ht="22.5" x14ac:dyDescent="0.2">
      <c r="A56" s="165" t="s">
        <v>406</v>
      </c>
      <c r="B56" s="41">
        <f t="shared" si="6"/>
        <v>0</v>
      </c>
      <c r="C56" s="93">
        <v>0</v>
      </c>
      <c r="D56" s="93">
        <v>0</v>
      </c>
      <c r="E56" s="93">
        <v>0</v>
      </c>
      <c r="F56" s="93">
        <v>0</v>
      </c>
      <c r="G56" s="93">
        <v>0</v>
      </c>
      <c r="H56" s="93">
        <v>0</v>
      </c>
      <c r="I56" s="93">
        <v>0</v>
      </c>
      <c r="J56" s="93">
        <v>0</v>
      </c>
      <c r="K56" s="93">
        <v>0</v>
      </c>
      <c r="L56" s="93">
        <v>0</v>
      </c>
      <c r="M56" s="93">
        <v>0</v>
      </c>
      <c r="N56" s="93">
        <v>0</v>
      </c>
      <c r="O56" s="93">
        <v>0</v>
      </c>
      <c r="P56" s="93">
        <v>0</v>
      </c>
      <c r="Q56" s="93">
        <v>0</v>
      </c>
      <c r="R56" s="93">
        <v>0</v>
      </c>
      <c r="S56" s="93">
        <v>0</v>
      </c>
      <c r="T56" s="93">
        <v>0</v>
      </c>
      <c r="U56" s="93">
        <v>0</v>
      </c>
      <c r="V56" s="93">
        <v>0</v>
      </c>
    </row>
    <row r="57" spans="1:22" s="31" customFormat="1" ht="25.5" x14ac:dyDescent="0.2">
      <c r="A57" s="92" t="s">
        <v>71</v>
      </c>
      <c r="B57" s="41">
        <f t="shared" si="6"/>
        <v>0</v>
      </c>
      <c r="C57" s="93">
        <v>0</v>
      </c>
      <c r="D57" s="93">
        <v>0</v>
      </c>
      <c r="E57" s="93">
        <v>0</v>
      </c>
      <c r="F57" s="93">
        <v>0</v>
      </c>
      <c r="G57" s="93">
        <v>0</v>
      </c>
      <c r="H57" s="93">
        <v>0</v>
      </c>
      <c r="I57" s="93">
        <v>0</v>
      </c>
      <c r="J57" s="93">
        <v>0</v>
      </c>
      <c r="K57" s="93">
        <v>0</v>
      </c>
      <c r="L57" s="93">
        <v>0</v>
      </c>
      <c r="M57" s="93">
        <v>0</v>
      </c>
      <c r="N57" s="93">
        <v>0</v>
      </c>
      <c r="O57" s="93">
        <v>0</v>
      </c>
      <c r="P57" s="93">
        <v>0</v>
      </c>
      <c r="Q57" s="93">
        <v>0</v>
      </c>
      <c r="R57" s="93">
        <v>0</v>
      </c>
      <c r="S57" s="93">
        <v>0</v>
      </c>
      <c r="T57" s="93">
        <v>0</v>
      </c>
      <c r="U57" s="93">
        <v>0</v>
      </c>
      <c r="V57" s="93">
        <v>0</v>
      </c>
    </row>
    <row r="58" spans="1:22" s="31" customFormat="1" ht="15" customHeight="1" x14ac:dyDescent="0.2">
      <c r="A58" s="92" t="s">
        <v>72</v>
      </c>
      <c r="B58" s="41">
        <f t="shared" si="6"/>
        <v>0</v>
      </c>
      <c r="C58" s="93">
        <v>0</v>
      </c>
      <c r="D58" s="93">
        <v>0</v>
      </c>
      <c r="E58" s="93">
        <v>0</v>
      </c>
      <c r="F58" s="93">
        <v>0</v>
      </c>
      <c r="G58" s="93">
        <v>0</v>
      </c>
      <c r="H58" s="93">
        <v>0</v>
      </c>
      <c r="I58" s="93">
        <v>0</v>
      </c>
      <c r="J58" s="93">
        <v>0</v>
      </c>
      <c r="K58" s="93">
        <v>0</v>
      </c>
      <c r="L58" s="93">
        <v>0</v>
      </c>
      <c r="M58" s="93">
        <v>0</v>
      </c>
      <c r="N58" s="93">
        <v>0</v>
      </c>
      <c r="O58" s="93">
        <v>0</v>
      </c>
      <c r="P58" s="93">
        <v>0</v>
      </c>
      <c r="Q58" s="93">
        <v>0</v>
      </c>
      <c r="R58" s="93">
        <v>0</v>
      </c>
      <c r="S58" s="93">
        <v>0</v>
      </c>
      <c r="T58" s="93">
        <v>0</v>
      </c>
      <c r="U58" s="93">
        <v>0</v>
      </c>
      <c r="V58" s="93">
        <v>0</v>
      </c>
    </row>
    <row r="59" spans="1:22" s="31" customFormat="1" ht="15" customHeight="1" x14ac:dyDescent="0.2">
      <c r="A59" s="92" t="s">
        <v>40</v>
      </c>
      <c r="B59" s="41">
        <f t="shared" si="6"/>
        <v>0</v>
      </c>
      <c r="C59" s="93">
        <v>0</v>
      </c>
      <c r="D59" s="93">
        <v>0</v>
      </c>
      <c r="E59" s="93">
        <v>0</v>
      </c>
      <c r="F59" s="93">
        <v>0</v>
      </c>
      <c r="G59" s="93">
        <v>0</v>
      </c>
      <c r="H59" s="93">
        <v>0</v>
      </c>
      <c r="I59" s="93">
        <v>0</v>
      </c>
      <c r="J59" s="93">
        <v>0</v>
      </c>
      <c r="K59" s="93">
        <v>0</v>
      </c>
      <c r="L59" s="93">
        <v>0</v>
      </c>
      <c r="M59" s="93">
        <v>0</v>
      </c>
      <c r="N59" s="93">
        <v>0</v>
      </c>
      <c r="O59" s="93">
        <v>0</v>
      </c>
      <c r="P59" s="93">
        <v>0</v>
      </c>
      <c r="Q59" s="93">
        <v>0</v>
      </c>
      <c r="R59" s="93">
        <v>0</v>
      </c>
      <c r="S59" s="93">
        <v>0</v>
      </c>
      <c r="T59" s="93">
        <v>0</v>
      </c>
      <c r="U59" s="93">
        <v>0</v>
      </c>
      <c r="V59" s="93">
        <v>0</v>
      </c>
    </row>
    <row r="60" spans="1:22" s="31" customFormat="1" x14ac:dyDescent="0.2">
      <c r="A60" s="92" t="s">
        <v>73</v>
      </c>
      <c r="B60" s="41">
        <f t="shared" si="6"/>
        <v>0</v>
      </c>
      <c r="C60" s="93">
        <v>0</v>
      </c>
      <c r="D60" s="93">
        <v>0</v>
      </c>
      <c r="E60" s="93">
        <v>0</v>
      </c>
      <c r="F60" s="93">
        <v>0</v>
      </c>
      <c r="G60" s="93">
        <v>0</v>
      </c>
      <c r="H60" s="93">
        <v>0</v>
      </c>
      <c r="I60" s="93">
        <v>0</v>
      </c>
      <c r="J60" s="93">
        <v>0</v>
      </c>
      <c r="K60" s="93">
        <v>0</v>
      </c>
      <c r="L60" s="93">
        <v>0</v>
      </c>
      <c r="M60" s="93">
        <v>0</v>
      </c>
      <c r="N60" s="93">
        <v>0</v>
      </c>
      <c r="O60" s="93">
        <v>0</v>
      </c>
      <c r="P60" s="93">
        <v>0</v>
      </c>
      <c r="Q60" s="93">
        <v>0</v>
      </c>
      <c r="R60" s="93">
        <v>0</v>
      </c>
      <c r="S60" s="93">
        <v>0</v>
      </c>
      <c r="T60" s="93">
        <v>0</v>
      </c>
      <c r="U60" s="93">
        <v>0</v>
      </c>
      <c r="V60" s="93">
        <v>0</v>
      </c>
    </row>
    <row r="61" spans="1:22" s="31" customFormat="1" x14ac:dyDescent="0.2">
      <c r="A61" s="92" t="s">
        <v>74</v>
      </c>
      <c r="B61" s="41">
        <f t="shared" si="6"/>
        <v>0</v>
      </c>
      <c r="C61" s="93">
        <v>0</v>
      </c>
      <c r="D61" s="93">
        <v>0</v>
      </c>
      <c r="E61" s="93">
        <v>0</v>
      </c>
      <c r="F61" s="93">
        <v>0</v>
      </c>
      <c r="G61" s="93">
        <v>0</v>
      </c>
      <c r="H61" s="93">
        <v>0</v>
      </c>
      <c r="I61" s="93">
        <v>0</v>
      </c>
      <c r="J61" s="93">
        <v>0</v>
      </c>
      <c r="K61" s="93">
        <v>0</v>
      </c>
      <c r="L61" s="93">
        <v>0</v>
      </c>
      <c r="M61" s="93">
        <v>0</v>
      </c>
      <c r="N61" s="93">
        <v>0</v>
      </c>
      <c r="O61" s="93">
        <v>0</v>
      </c>
      <c r="P61" s="93">
        <v>0</v>
      </c>
      <c r="Q61" s="93">
        <v>0</v>
      </c>
      <c r="R61" s="93">
        <v>0</v>
      </c>
      <c r="S61" s="93">
        <v>0</v>
      </c>
      <c r="T61" s="93">
        <v>0</v>
      </c>
      <c r="U61" s="93">
        <v>0</v>
      </c>
      <c r="V61" s="93">
        <v>0</v>
      </c>
    </row>
    <row r="62" spans="1:22" s="31" customFormat="1" ht="25.5" x14ac:dyDescent="0.2">
      <c r="A62" s="92" t="s">
        <v>43</v>
      </c>
      <c r="B62" s="41">
        <f t="shared" si="6"/>
        <v>0</v>
      </c>
      <c r="C62" s="93">
        <v>0</v>
      </c>
      <c r="D62" s="93">
        <v>0</v>
      </c>
      <c r="E62" s="93">
        <v>0</v>
      </c>
      <c r="F62" s="93">
        <v>0</v>
      </c>
      <c r="G62" s="93">
        <v>0</v>
      </c>
      <c r="H62" s="93">
        <v>0</v>
      </c>
      <c r="I62" s="93">
        <v>0</v>
      </c>
      <c r="J62" s="93">
        <v>0</v>
      </c>
      <c r="K62" s="93">
        <v>0</v>
      </c>
      <c r="L62" s="93">
        <v>0</v>
      </c>
      <c r="M62" s="93">
        <v>0</v>
      </c>
      <c r="N62" s="93">
        <v>0</v>
      </c>
      <c r="O62" s="93">
        <v>0</v>
      </c>
      <c r="P62" s="93">
        <v>0</v>
      </c>
      <c r="Q62" s="93">
        <v>0</v>
      </c>
      <c r="R62" s="93">
        <v>0</v>
      </c>
      <c r="S62" s="93">
        <v>0</v>
      </c>
      <c r="T62" s="93">
        <v>0</v>
      </c>
      <c r="U62" s="93">
        <v>0</v>
      </c>
      <c r="V62" s="93">
        <v>0</v>
      </c>
    </row>
    <row r="63" spans="1:22" s="31" customFormat="1" x14ac:dyDescent="0.2">
      <c r="A63" s="92" t="s">
        <v>44</v>
      </c>
      <c r="B63" s="41">
        <f t="shared" si="6"/>
        <v>0</v>
      </c>
      <c r="C63" s="93">
        <v>0</v>
      </c>
      <c r="D63" s="93">
        <v>0</v>
      </c>
      <c r="E63" s="93">
        <v>0</v>
      </c>
      <c r="F63" s="93">
        <v>0</v>
      </c>
      <c r="G63" s="93">
        <v>0</v>
      </c>
      <c r="H63" s="93">
        <v>0</v>
      </c>
      <c r="I63" s="93">
        <v>0</v>
      </c>
      <c r="J63" s="93">
        <v>0</v>
      </c>
      <c r="K63" s="93">
        <v>0</v>
      </c>
      <c r="L63" s="93">
        <v>0</v>
      </c>
      <c r="M63" s="93">
        <v>0</v>
      </c>
      <c r="N63" s="93">
        <v>0</v>
      </c>
      <c r="O63" s="93">
        <v>0</v>
      </c>
      <c r="P63" s="93">
        <v>0</v>
      </c>
      <c r="Q63" s="93">
        <v>0</v>
      </c>
      <c r="R63" s="93">
        <v>0</v>
      </c>
      <c r="S63" s="93">
        <v>0</v>
      </c>
      <c r="T63" s="93">
        <v>0</v>
      </c>
      <c r="U63" s="93">
        <v>0</v>
      </c>
      <c r="V63" s="93">
        <v>0</v>
      </c>
    </row>
    <row r="64" spans="1:22" s="31" customFormat="1" x14ac:dyDescent="0.2">
      <c r="A64" s="92" t="s">
        <v>45</v>
      </c>
      <c r="B64" s="41">
        <f t="shared" si="6"/>
        <v>0</v>
      </c>
      <c r="C64" s="93">
        <v>0</v>
      </c>
      <c r="D64" s="93">
        <v>0</v>
      </c>
      <c r="E64" s="93">
        <v>0</v>
      </c>
      <c r="F64" s="93">
        <v>0</v>
      </c>
      <c r="G64" s="93">
        <v>0</v>
      </c>
      <c r="H64" s="93">
        <v>0</v>
      </c>
      <c r="I64" s="93">
        <v>0</v>
      </c>
      <c r="J64" s="93">
        <v>0</v>
      </c>
      <c r="K64" s="93">
        <v>0</v>
      </c>
      <c r="L64" s="93">
        <v>0</v>
      </c>
      <c r="M64" s="93">
        <v>0</v>
      </c>
      <c r="N64" s="93">
        <v>0</v>
      </c>
      <c r="O64" s="93">
        <v>0</v>
      </c>
      <c r="P64" s="93">
        <v>0</v>
      </c>
      <c r="Q64" s="93">
        <v>0</v>
      </c>
      <c r="R64" s="93">
        <v>0</v>
      </c>
      <c r="S64" s="93">
        <v>0</v>
      </c>
      <c r="T64" s="93">
        <v>0</v>
      </c>
      <c r="U64" s="93">
        <v>0</v>
      </c>
      <c r="V64" s="93">
        <v>0</v>
      </c>
    </row>
    <row r="65" spans="1:22" s="31" customFormat="1" x14ac:dyDescent="0.2">
      <c r="A65" s="92" t="s">
        <v>75</v>
      </c>
      <c r="B65" s="41">
        <f t="shared" si="6"/>
        <v>0</v>
      </c>
      <c r="C65" s="93">
        <v>0</v>
      </c>
      <c r="D65" s="93">
        <v>0</v>
      </c>
      <c r="E65" s="93">
        <v>0</v>
      </c>
      <c r="F65" s="93">
        <v>0</v>
      </c>
      <c r="G65" s="93">
        <v>0</v>
      </c>
      <c r="H65" s="93">
        <v>0</v>
      </c>
      <c r="I65" s="93">
        <v>0</v>
      </c>
      <c r="J65" s="93">
        <v>0</v>
      </c>
      <c r="K65" s="93">
        <v>0</v>
      </c>
      <c r="L65" s="93">
        <v>0</v>
      </c>
      <c r="M65" s="93">
        <v>0</v>
      </c>
      <c r="N65" s="93">
        <v>0</v>
      </c>
      <c r="O65" s="93">
        <v>0</v>
      </c>
      <c r="P65" s="93">
        <v>0</v>
      </c>
      <c r="Q65" s="93">
        <v>0</v>
      </c>
      <c r="R65" s="93">
        <v>0</v>
      </c>
      <c r="S65" s="93">
        <v>0</v>
      </c>
      <c r="T65" s="93">
        <v>0</v>
      </c>
      <c r="U65" s="93">
        <v>0</v>
      </c>
      <c r="V65" s="93">
        <v>0</v>
      </c>
    </row>
    <row r="66" spans="1:22" s="96" customFormat="1" ht="26.25" customHeight="1" thickBot="1" x14ac:dyDescent="0.3">
      <c r="A66" s="102" t="s">
        <v>47</v>
      </c>
      <c r="B66" s="103">
        <f t="shared" si="6"/>
        <v>0</v>
      </c>
      <c r="C66" s="104">
        <f>SUM(C50:C65)</f>
        <v>0</v>
      </c>
      <c r="D66" s="104">
        <f t="shared" ref="D66:V66" si="7">SUM(D50:D65)</f>
        <v>0</v>
      </c>
      <c r="E66" s="104">
        <f t="shared" si="7"/>
        <v>0</v>
      </c>
      <c r="F66" s="104">
        <f t="shared" si="7"/>
        <v>0</v>
      </c>
      <c r="G66" s="104">
        <f t="shared" si="7"/>
        <v>0</v>
      </c>
      <c r="H66" s="104">
        <f t="shared" si="7"/>
        <v>0</v>
      </c>
      <c r="I66" s="104">
        <f t="shared" si="7"/>
        <v>0</v>
      </c>
      <c r="J66" s="104">
        <f t="shared" si="7"/>
        <v>0</v>
      </c>
      <c r="K66" s="104">
        <f t="shared" si="7"/>
        <v>0</v>
      </c>
      <c r="L66" s="104">
        <f t="shared" si="7"/>
        <v>0</v>
      </c>
      <c r="M66" s="104">
        <f t="shared" si="7"/>
        <v>0</v>
      </c>
      <c r="N66" s="104">
        <f t="shared" si="7"/>
        <v>0</v>
      </c>
      <c r="O66" s="104">
        <f t="shared" si="7"/>
        <v>0</v>
      </c>
      <c r="P66" s="104">
        <f t="shared" si="7"/>
        <v>0</v>
      </c>
      <c r="Q66" s="104">
        <f t="shared" si="7"/>
        <v>0</v>
      </c>
      <c r="R66" s="104">
        <f t="shared" si="7"/>
        <v>0</v>
      </c>
      <c r="S66" s="104">
        <f t="shared" si="7"/>
        <v>0</v>
      </c>
      <c r="T66" s="104">
        <f t="shared" si="7"/>
        <v>0</v>
      </c>
      <c r="U66" s="104">
        <f t="shared" si="7"/>
        <v>0</v>
      </c>
      <c r="V66" s="104">
        <f t="shared" si="7"/>
        <v>0</v>
      </c>
    </row>
    <row r="67" spans="1:22" s="11" customFormat="1" ht="14.25" customHeight="1" thickTop="1" x14ac:dyDescent="0.2">
      <c r="A67" s="97" t="s">
        <v>48</v>
      </c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</row>
    <row r="68" spans="1:22" s="10" customFormat="1" x14ac:dyDescent="0.2">
      <c r="A68" s="92" t="s">
        <v>49</v>
      </c>
      <c r="B68" s="41">
        <f t="shared" ref="B68:B84" si="8">SUM(C68:V68)</f>
        <v>0</v>
      </c>
      <c r="C68" s="93">
        <v>0</v>
      </c>
      <c r="D68" s="93">
        <v>0</v>
      </c>
      <c r="E68" s="93">
        <v>0</v>
      </c>
      <c r="F68" s="93">
        <v>0</v>
      </c>
      <c r="G68" s="93">
        <v>0</v>
      </c>
      <c r="H68" s="93">
        <v>0</v>
      </c>
      <c r="I68" s="93">
        <v>0</v>
      </c>
      <c r="J68" s="93">
        <v>0</v>
      </c>
      <c r="K68" s="93">
        <v>0</v>
      </c>
      <c r="L68" s="93">
        <v>0</v>
      </c>
      <c r="M68" s="93">
        <v>0</v>
      </c>
      <c r="N68" s="93">
        <v>0</v>
      </c>
      <c r="O68" s="93">
        <v>0</v>
      </c>
      <c r="P68" s="93">
        <v>0</v>
      </c>
      <c r="Q68" s="93">
        <v>0</v>
      </c>
      <c r="R68" s="93">
        <v>0</v>
      </c>
      <c r="S68" s="93">
        <v>0</v>
      </c>
      <c r="T68" s="93">
        <v>0</v>
      </c>
      <c r="U68" s="93">
        <v>0</v>
      </c>
      <c r="V68" s="93">
        <v>0</v>
      </c>
    </row>
    <row r="69" spans="1:22" s="10" customFormat="1" x14ac:dyDescent="0.2">
      <c r="A69" s="92" t="s">
        <v>50</v>
      </c>
      <c r="B69" s="41">
        <f t="shared" si="8"/>
        <v>0</v>
      </c>
      <c r="C69" s="93">
        <v>0</v>
      </c>
      <c r="D69" s="93">
        <v>0</v>
      </c>
      <c r="E69" s="93">
        <v>0</v>
      </c>
      <c r="F69" s="93">
        <v>0</v>
      </c>
      <c r="G69" s="93">
        <v>0</v>
      </c>
      <c r="H69" s="93">
        <v>0</v>
      </c>
      <c r="I69" s="93">
        <v>0</v>
      </c>
      <c r="J69" s="93">
        <v>0</v>
      </c>
      <c r="K69" s="93">
        <v>0</v>
      </c>
      <c r="L69" s="93">
        <v>0</v>
      </c>
      <c r="M69" s="93">
        <v>0</v>
      </c>
      <c r="N69" s="93">
        <v>0</v>
      </c>
      <c r="O69" s="93">
        <v>0</v>
      </c>
      <c r="P69" s="93">
        <v>0</v>
      </c>
      <c r="Q69" s="93">
        <v>0</v>
      </c>
      <c r="R69" s="93">
        <v>0</v>
      </c>
      <c r="S69" s="93">
        <v>0</v>
      </c>
      <c r="T69" s="93">
        <v>0</v>
      </c>
      <c r="U69" s="93">
        <v>0</v>
      </c>
      <c r="V69" s="93">
        <v>0</v>
      </c>
    </row>
    <row r="70" spans="1:22" s="10" customFormat="1" ht="25.5" x14ac:dyDescent="0.2">
      <c r="A70" s="92" t="s">
        <v>51</v>
      </c>
      <c r="B70" s="41">
        <f t="shared" si="8"/>
        <v>0</v>
      </c>
      <c r="C70" s="93">
        <v>0</v>
      </c>
      <c r="D70" s="93">
        <v>0</v>
      </c>
      <c r="E70" s="93">
        <v>0</v>
      </c>
      <c r="F70" s="93">
        <v>0</v>
      </c>
      <c r="G70" s="93">
        <v>0</v>
      </c>
      <c r="H70" s="93">
        <v>0</v>
      </c>
      <c r="I70" s="93">
        <v>0</v>
      </c>
      <c r="J70" s="93">
        <v>0</v>
      </c>
      <c r="K70" s="93">
        <v>0</v>
      </c>
      <c r="L70" s="93">
        <v>0</v>
      </c>
      <c r="M70" s="93">
        <v>0</v>
      </c>
      <c r="N70" s="93">
        <v>0</v>
      </c>
      <c r="O70" s="93">
        <v>0</v>
      </c>
      <c r="P70" s="93">
        <v>0</v>
      </c>
      <c r="Q70" s="93">
        <v>0</v>
      </c>
      <c r="R70" s="93">
        <v>0</v>
      </c>
      <c r="S70" s="93">
        <v>0</v>
      </c>
      <c r="T70" s="93">
        <v>0</v>
      </c>
      <c r="U70" s="93">
        <v>0</v>
      </c>
      <c r="V70" s="93">
        <v>0</v>
      </c>
    </row>
    <row r="71" spans="1:22" s="10" customFormat="1" x14ac:dyDescent="0.2">
      <c r="A71" s="92" t="s">
        <v>52</v>
      </c>
      <c r="B71" s="41">
        <f t="shared" si="8"/>
        <v>0</v>
      </c>
      <c r="C71" s="93">
        <v>0</v>
      </c>
      <c r="D71" s="93">
        <v>0</v>
      </c>
      <c r="E71" s="93">
        <v>0</v>
      </c>
      <c r="F71" s="93">
        <v>0</v>
      </c>
      <c r="G71" s="93">
        <v>0</v>
      </c>
      <c r="H71" s="93">
        <v>0</v>
      </c>
      <c r="I71" s="93">
        <v>0</v>
      </c>
      <c r="J71" s="93">
        <v>0</v>
      </c>
      <c r="K71" s="93">
        <v>0</v>
      </c>
      <c r="L71" s="93">
        <v>0</v>
      </c>
      <c r="M71" s="93">
        <v>0</v>
      </c>
      <c r="N71" s="93">
        <v>0</v>
      </c>
      <c r="O71" s="93">
        <v>0</v>
      </c>
      <c r="P71" s="93">
        <v>0</v>
      </c>
      <c r="Q71" s="93">
        <v>0</v>
      </c>
      <c r="R71" s="93">
        <v>0</v>
      </c>
      <c r="S71" s="93">
        <v>0</v>
      </c>
      <c r="T71" s="93">
        <v>0</v>
      </c>
      <c r="U71" s="93">
        <v>0</v>
      </c>
      <c r="V71" s="93">
        <v>0</v>
      </c>
    </row>
    <row r="72" spans="1:22" s="10" customFormat="1" x14ac:dyDescent="0.2">
      <c r="A72" s="92" t="s">
        <v>53</v>
      </c>
      <c r="B72" s="41">
        <f t="shared" si="8"/>
        <v>0</v>
      </c>
      <c r="C72" s="93">
        <v>0</v>
      </c>
      <c r="D72" s="93">
        <v>0</v>
      </c>
      <c r="E72" s="93">
        <v>0</v>
      </c>
      <c r="F72" s="93">
        <v>0</v>
      </c>
      <c r="G72" s="93">
        <v>0</v>
      </c>
      <c r="H72" s="93">
        <v>0</v>
      </c>
      <c r="I72" s="93">
        <v>0</v>
      </c>
      <c r="J72" s="93">
        <v>0</v>
      </c>
      <c r="K72" s="93">
        <v>0</v>
      </c>
      <c r="L72" s="93">
        <v>0</v>
      </c>
      <c r="M72" s="93">
        <v>0</v>
      </c>
      <c r="N72" s="93">
        <v>0</v>
      </c>
      <c r="O72" s="93">
        <v>0</v>
      </c>
      <c r="P72" s="93">
        <v>0</v>
      </c>
      <c r="Q72" s="93">
        <v>0</v>
      </c>
      <c r="R72" s="93">
        <v>0</v>
      </c>
      <c r="S72" s="93">
        <v>0</v>
      </c>
      <c r="T72" s="93">
        <v>0</v>
      </c>
      <c r="U72" s="93">
        <v>0</v>
      </c>
      <c r="V72" s="93">
        <v>0</v>
      </c>
    </row>
    <row r="73" spans="1:22" s="10" customFormat="1" x14ac:dyDescent="0.2">
      <c r="A73" s="92" t="s">
        <v>54</v>
      </c>
      <c r="B73" s="41">
        <f t="shared" si="8"/>
        <v>0</v>
      </c>
      <c r="C73" s="93">
        <v>0</v>
      </c>
      <c r="D73" s="93">
        <v>0</v>
      </c>
      <c r="E73" s="93">
        <v>0</v>
      </c>
      <c r="F73" s="93">
        <v>0</v>
      </c>
      <c r="G73" s="93">
        <v>0</v>
      </c>
      <c r="H73" s="93">
        <v>0</v>
      </c>
      <c r="I73" s="93">
        <v>0</v>
      </c>
      <c r="J73" s="93">
        <v>0</v>
      </c>
      <c r="K73" s="93">
        <v>0</v>
      </c>
      <c r="L73" s="93">
        <v>0</v>
      </c>
      <c r="M73" s="93">
        <v>0</v>
      </c>
      <c r="N73" s="93">
        <v>0</v>
      </c>
      <c r="O73" s="93">
        <v>0</v>
      </c>
      <c r="P73" s="93">
        <v>0</v>
      </c>
      <c r="Q73" s="93">
        <v>0</v>
      </c>
      <c r="R73" s="93">
        <v>0</v>
      </c>
      <c r="S73" s="93">
        <v>0</v>
      </c>
      <c r="T73" s="93">
        <v>0</v>
      </c>
      <c r="U73" s="93">
        <v>0</v>
      </c>
      <c r="V73" s="93">
        <v>0</v>
      </c>
    </row>
    <row r="74" spans="1:22" s="10" customFormat="1" x14ac:dyDescent="0.2">
      <c r="A74" s="92" t="s">
        <v>55</v>
      </c>
      <c r="B74" s="41">
        <f t="shared" si="8"/>
        <v>0</v>
      </c>
      <c r="C74" s="93">
        <v>0</v>
      </c>
      <c r="D74" s="93">
        <v>0</v>
      </c>
      <c r="E74" s="93">
        <v>0</v>
      </c>
      <c r="F74" s="93">
        <v>0</v>
      </c>
      <c r="G74" s="93">
        <v>0</v>
      </c>
      <c r="H74" s="93">
        <v>0</v>
      </c>
      <c r="I74" s="93">
        <v>0</v>
      </c>
      <c r="J74" s="93">
        <v>0</v>
      </c>
      <c r="K74" s="93">
        <v>0</v>
      </c>
      <c r="L74" s="93">
        <v>0</v>
      </c>
      <c r="M74" s="93">
        <v>0</v>
      </c>
      <c r="N74" s="93">
        <v>0</v>
      </c>
      <c r="O74" s="93">
        <v>0</v>
      </c>
      <c r="P74" s="93">
        <v>0</v>
      </c>
      <c r="Q74" s="93">
        <v>0</v>
      </c>
      <c r="R74" s="93">
        <v>0</v>
      </c>
      <c r="S74" s="93">
        <v>0</v>
      </c>
      <c r="T74" s="93">
        <v>0</v>
      </c>
      <c r="U74" s="93">
        <v>0</v>
      </c>
      <c r="V74" s="93">
        <v>0</v>
      </c>
    </row>
    <row r="75" spans="1:22" s="10" customFormat="1" x14ac:dyDescent="0.2">
      <c r="A75" s="92" t="s">
        <v>56</v>
      </c>
      <c r="B75" s="41">
        <f t="shared" si="8"/>
        <v>0</v>
      </c>
      <c r="C75" s="93">
        <v>0</v>
      </c>
      <c r="D75" s="93">
        <v>0</v>
      </c>
      <c r="E75" s="93">
        <v>0</v>
      </c>
      <c r="F75" s="93">
        <v>0</v>
      </c>
      <c r="G75" s="93">
        <v>0</v>
      </c>
      <c r="H75" s="93">
        <v>0</v>
      </c>
      <c r="I75" s="93">
        <v>0</v>
      </c>
      <c r="J75" s="93">
        <v>0</v>
      </c>
      <c r="K75" s="93">
        <v>0</v>
      </c>
      <c r="L75" s="93">
        <v>0</v>
      </c>
      <c r="M75" s="93">
        <v>0</v>
      </c>
      <c r="N75" s="93">
        <v>0</v>
      </c>
      <c r="O75" s="93">
        <v>0</v>
      </c>
      <c r="P75" s="93">
        <v>0</v>
      </c>
      <c r="Q75" s="93">
        <v>0</v>
      </c>
      <c r="R75" s="93">
        <v>0</v>
      </c>
      <c r="S75" s="93">
        <v>0</v>
      </c>
      <c r="T75" s="93">
        <v>0</v>
      </c>
      <c r="U75" s="93">
        <v>0</v>
      </c>
      <c r="V75" s="93">
        <v>0</v>
      </c>
    </row>
    <row r="76" spans="1:22" ht="15" customHeight="1" x14ac:dyDescent="0.25">
      <c r="A76" s="92" t="s">
        <v>57</v>
      </c>
      <c r="B76" s="41">
        <f t="shared" si="8"/>
        <v>0</v>
      </c>
      <c r="C76" s="93">
        <v>0</v>
      </c>
      <c r="D76" s="93">
        <v>0</v>
      </c>
      <c r="E76" s="93">
        <v>0</v>
      </c>
      <c r="F76" s="93">
        <v>0</v>
      </c>
      <c r="G76" s="93">
        <v>0</v>
      </c>
      <c r="H76" s="93">
        <v>0</v>
      </c>
      <c r="I76" s="93">
        <v>0</v>
      </c>
      <c r="J76" s="93">
        <v>0</v>
      </c>
      <c r="K76" s="93">
        <v>0</v>
      </c>
      <c r="L76" s="93">
        <v>0</v>
      </c>
      <c r="M76" s="93">
        <v>0</v>
      </c>
      <c r="N76" s="93">
        <v>0</v>
      </c>
      <c r="O76" s="93">
        <v>0</v>
      </c>
      <c r="P76" s="93">
        <v>0</v>
      </c>
      <c r="Q76" s="93">
        <v>0</v>
      </c>
      <c r="R76" s="93">
        <v>0</v>
      </c>
      <c r="S76" s="93">
        <v>0</v>
      </c>
      <c r="T76" s="93">
        <v>0</v>
      </c>
      <c r="U76" s="93">
        <v>0</v>
      </c>
      <c r="V76" s="93">
        <v>0</v>
      </c>
    </row>
    <row r="77" spans="1:22" ht="15" customHeight="1" x14ac:dyDescent="0.25">
      <c r="A77" s="92" t="s">
        <v>58</v>
      </c>
      <c r="B77" s="41">
        <f t="shared" si="8"/>
        <v>0</v>
      </c>
      <c r="C77" s="93">
        <v>0</v>
      </c>
      <c r="D77" s="93">
        <v>0</v>
      </c>
      <c r="E77" s="93">
        <v>0</v>
      </c>
      <c r="F77" s="93">
        <v>0</v>
      </c>
      <c r="G77" s="93">
        <v>0</v>
      </c>
      <c r="H77" s="93">
        <v>0</v>
      </c>
      <c r="I77" s="93">
        <v>0</v>
      </c>
      <c r="J77" s="93">
        <v>0</v>
      </c>
      <c r="K77" s="93">
        <v>0</v>
      </c>
      <c r="L77" s="93">
        <v>0</v>
      </c>
      <c r="M77" s="93">
        <v>0</v>
      </c>
      <c r="N77" s="93">
        <v>0</v>
      </c>
      <c r="O77" s="93">
        <v>0</v>
      </c>
      <c r="P77" s="93">
        <v>0</v>
      </c>
      <c r="Q77" s="93">
        <v>0</v>
      </c>
      <c r="R77" s="93">
        <v>0</v>
      </c>
      <c r="S77" s="93">
        <v>0</v>
      </c>
      <c r="T77" s="93">
        <v>0</v>
      </c>
      <c r="U77" s="93">
        <v>0</v>
      </c>
      <c r="V77" s="93">
        <v>0</v>
      </c>
    </row>
    <row r="78" spans="1:22" ht="15" customHeight="1" x14ac:dyDescent="0.25">
      <c r="A78" s="92" t="s">
        <v>59</v>
      </c>
      <c r="B78" s="41">
        <f t="shared" si="8"/>
        <v>0</v>
      </c>
      <c r="C78" s="93">
        <v>0</v>
      </c>
      <c r="D78" s="93">
        <v>0</v>
      </c>
      <c r="E78" s="93">
        <v>0</v>
      </c>
      <c r="F78" s="93">
        <v>0</v>
      </c>
      <c r="G78" s="93">
        <v>0</v>
      </c>
      <c r="H78" s="93">
        <v>0</v>
      </c>
      <c r="I78" s="93">
        <v>0</v>
      </c>
      <c r="J78" s="93">
        <v>0</v>
      </c>
      <c r="K78" s="93">
        <v>0</v>
      </c>
      <c r="L78" s="93">
        <v>0</v>
      </c>
      <c r="M78" s="93">
        <v>0</v>
      </c>
      <c r="N78" s="93">
        <v>0</v>
      </c>
      <c r="O78" s="93">
        <v>0</v>
      </c>
      <c r="P78" s="93">
        <v>0</v>
      </c>
      <c r="Q78" s="93">
        <v>0</v>
      </c>
      <c r="R78" s="93">
        <v>0</v>
      </c>
      <c r="S78" s="93">
        <v>0</v>
      </c>
      <c r="T78" s="93">
        <v>0</v>
      </c>
      <c r="U78" s="93">
        <v>0</v>
      </c>
      <c r="V78" s="93">
        <v>0</v>
      </c>
    </row>
    <row r="79" spans="1:22" ht="15" customHeight="1" x14ac:dyDescent="0.25">
      <c r="A79" s="92" t="s">
        <v>60</v>
      </c>
      <c r="B79" s="41">
        <f t="shared" si="8"/>
        <v>0</v>
      </c>
      <c r="C79" s="93">
        <v>0</v>
      </c>
      <c r="D79" s="93">
        <v>0</v>
      </c>
      <c r="E79" s="93">
        <v>0</v>
      </c>
      <c r="F79" s="93">
        <v>0</v>
      </c>
      <c r="G79" s="93">
        <v>0</v>
      </c>
      <c r="H79" s="93">
        <v>0</v>
      </c>
      <c r="I79" s="93">
        <v>0</v>
      </c>
      <c r="J79" s="93">
        <v>0</v>
      </c>
      <c r="K79" s="93">
        <v>0</v>
      </c>
      <c r="L79" s="93">
        <v>0</v>
      </c>
      <c r="M79" s="93">
        <v>0</v>
      </c>
      <c r="N79" s="93">
        <v>0</v>
      </c>
      <c r="O79" s="93">
        <v>0</v>
      </c>
      <c r="P79" s="93">
        <v>0</v>
      </c>
      <c r="Q79" s="93">
        <v>0</v>
      </c>
      <c r="R79" s="93">
        <v>0</v>
      </c>
      <c r="S79" s="93">
        <v>0</v>
      </c>
      <c r="T79" s="93">
        <v>0</v>
      </c>
      <c r="U79" s="93">
        <v>0</v>
      </c>
      <c r="V79" s="93">
        <v>0</v>
      </c>
    </row>
    <row r="80" spans="1:22" ht="15" customHeight="1" x14ac:dyDescent="0.25">
      <c r="A80" s="92" t="s">
        <v>61</v>
      </c>
      <c r="B80" s="41">
        <f t="shared" si="8"/>
        <v>0</v>
      </c>
      <c r="C80" s="93">
        <v>0</v>
      </c>
      <c r="D80" s="93">
        <v>0</v>
      </c>
      <c r="E80" s="93">
        <v>0</v>
      </c>
      <c r="F80" s="93">
        <v>0</v>
      </c>
      <c r="G80" s="93">
        <v>0</v>
      </c>
      <c r="H80" s="93">
        <v>0</v>
      </c>
      <c r="I80" s="93">
        <v>0</v>
      </c>
      <c r="J80" s="93">
        <v>0</v>
      </c>
      <c r="K80" s="93">
        <v>0</v>
      </c>
      <c r="L80" s="93">
        <v>0</v>
      </c>
      <c r="M80" s="93">
        <v>0</v>
      </c>
      <c r="N80" s="93">
        <v>0</v>
      </c>
      <c r="O80" s="93">
        <v>0</v>
      </c>
      <c r="P80" s="93">
        <v>0</v>
      </c>
      <c r="Q80" s="93">
        <v>0</v>
      </c>
      <c r="R80" s="93">
        <v>0</v>
      </c>
      <c r="S80" s="93">
        <v>0</v>
      </c>
      <c r="T80" s="93">
        <v>0</v>
      </c>
      <c r="U80" s="93">
        <v>0</v>
      </c>
      <c r="V80" s="93">
        <v>0</v>
      </c>
    </row>
    <row r="81" spans="1:22" ht="15" customHeight="1" x14ac:dyDescent="0.25">
      <c r="A81" s="92" t="s">
        <v>62</v>
      </c>
      <c r="B81" s="41">
        <f t="shared" si="8"/>
        <v>0</v>
      </c>
      <c r="C81" s="93">
        <v>0</v>
      </c>
      <c r="D81" s="93">
        <v>0</v>
      </c>
      <c r="E81" s="93">
        <v>0</v>
      </c>
      <c r="F81" s="93">
        <v>0</v>
      </c>
      <c r="G81" s="93">
        <v>0</v>
      </c>
      <c r="H81" s="93">
        <v>0</v>
      </c>
      <c r="I81" s="93">
        <v>0</v>
      </c>
      <c r="J81" s="93">
        <v>0</v>
      </c>
      <c r="K81" s="93">
        <v>0</v>
      </c>
      <c r="L81" s="93">
        <v>0</v>
      </c>
      <c r="M81" s="93">
        <v>0</v>
      </c>
      <c r="N81" s="93">
        <v>0</v>
      </c>
      <c r="O81" s="93">
        <v>0</v>
      </c>
      <c r="P81" s="93">
        <v>0</v>
      </c>
      <c r="Q81" s="93">
        <v>0</v>
      </c>
      <c r="R81" s="93">
        <v>0</v>
      </c>
      <c r="S81" s="93">
        <v>0</v>
      </c>
      <c r="T81" s="93">
        <v>0</v>
      </c>
      <c r="U81" s="93">
        <v>0</v>
      </c>
      <c r="V81" s="93">
        <v>0</v>
      </c>
    </row>
    <row r="82" spans="1:22" s="10" customFormat="1" ht="15" customHeight="1" x14ac:dyDescent="0.2">
      <c r="A82" s="92" t="s">
        <v>63</v>
      </c>
      <c r="B82" s="41">
        <f t="shared" si="8"/>
        <v>0</v>
      </c>
      <c r="C82" s="93">
        <v>0</v>
      </c>
      <c r="D82" s="93">
        <v>0</v>
      </c>
      <c r="E82" s="93">
        <v>0</v>
      </c>
      <c r="F82" s="93">
        <v>0</v>
      </c>
      <c r="G82" s="93">
        <v>0</v>
      </c>
      <c r="H82" s="93">
        <v>0</v>
      </c>
      <c r="I82" s="93">
        <v>0</v>
      </c>
      <c r="J82" s="93">
        <v>0</v>
      </c>
      <c r="K82" s="93">
        <v>0</v>
      </c>
      <c r="L82" s="93">
        <v>0</v>
      </c>
      <c r="M82" s="93">
        <v>0</v>
      </c>
      <c r="N82" s="93">
        <v>0</v>
      </c>
      <c r="O82" s="93">
        <v>0</v>
      </c>
      <c r="P82" s="93">
        <v>0</v>
      </c>
      <c r="Q82" s="93">
        <v>0</v>
      </c>
      <c r="R82" s="93">
        <v>0</v>
      </c>
      <c r="S82" s="93">
        <v>0</v>
      </c>
      <c r="T82" s="93">
        <v>0</v>
      </c>
      <c r="U82" s="93">
        <v>0</v>
      </c>
      <c r="V82" s="93">
        <v>0</v>
      </c>
    </row>
    <row r="83" spans="1:22" s="96" customFormat="1" ht="30" customHeight="1" thickBot="1" x14ac:dyDescent="0.3">
      <c r="A83" s="102" t="s">
        <v>64</v>
      </c>
      <c r="B83" s="103">
        <f t="shared" si="8"/>
        <v>0</v>
      </c>
      <c r="C83" s="104">
        <f>SUM(C68:C82)</f>
        <v>0</v>
      </c>
      <c r="D83" s="104">
        <f t="shared" ref="D83:V83" si="9">SUM(D68:D82)</f>
        <v>0</v>
      </c>
      <c r="E83" s="104">
        <f t="shared" si="9"/>
        <v>0</v>
      </c>
      <c r="F83" s="104">
        <f t="shared" si="9"/>
        <v>0</v>
      </c>
      <c r="G83" s="104">
        <f t="shared" si="9"/>
        <v>0</v>
      </c>
      <c r="H83" s="104">
        <f t="shared" si="9"/>
        <v>0</v>
      </c>
      <c r="I83" s="104">
        <f t="shared" si="9"/>
        <v>0</v>
      </c>
      <c r="J83" s="104">
        <f t="shared" si="9"/>
        <v>0</v>
      </c>
      <c r="K83" s="104">
        <f t="shared" si="9"/>
        <v>0</v>
      </c>
      <c r="L83" s="104">
        <f t="shared" si="9"/>
        <v>0</v>
      </c>
      <c r="M83" s="104">
        <f t="shared" si="9"/>
        <v>0</v>
      </c>
      <c r="N83" s="104">
        <f t="shared" si="9"/>
        <v>0</v>
      </c>
      <c r="O83" s="104">
        <f t="shared" si="9"/>
        <v>0</v>
      </c>
      <c r="P83" s="104">
        <f t="shared" si="9"/>
        <v>0</v>
      </c>
      <c r="Q83" s="104">
        <f t="shared" si="9"/>
        <v>0</v>
      </c>
      <c r="R83" s="104">
        <f t="shared" si="9"/>
        <v>0</v>
      </c>
      <c r="S83" s="104">
        <f t="shared" si="9"/>
        <v>0</v>
      </c>
      <c r="T83" s="104">
        <f t="shared" si="9"/>
        <v>0</v>
      </c>
      <c r="U83" s="104">
        <f t="shared" si="9"/>
        <v>0</v>
      </c>
      <c r="V83" s="104">
        <f t="shared" si="9"/>
        <v>0</v>
      </c>
    </row>
    <row r="84" spans="1:22" s="96" customFormat="1" ht="32.25" customHeight="1" thickTop="1" x14ac:dyDescent="0.25">
      <c r="A84" s="105" t="s">
        <v>65</v>
      </c>
      <c r="B84" s="106">
        <f t="shared" si="8"/>
        <v>0</v>
      </c>
      <c r="C84" s="106">
        <f t="shared" ref="C84:V84" si="10">C66-C83</f>
        <v>0</v>
      </c>
      <c r="D84" s="106">
        <f t="shared" si="10"/>
        <v>0</v>
      </c>
      <c r="E84" s="106">
        <f t="shared" si="10"/>
        <v>0</v>
      </c>
      <c r="F84" s="106">
        <f t="shared" si="10"/>
        <v>0</v>
      </c>
      <c r="G84" s="106">
        <f t="shared" si="10"/>
        <v>0</v>
      </c>
      <c r="H84" s="106">
        <f t="shared" si="10"/>
        <v>0</v>
      </c>
      <c r="I84" s="106">
        <f t="shared" si="10"/>
        <v>0</v>
      </c>
      <c r="J84" s="106">
        <f t="shared" si="10"/>
        <v>0</v>
      </c>
      <c r="K84" s="106">
        <f t="shared" si="10"/>
        <v>0</v>
      </c>
      <c r="L84" s="106">
        <f t="shared" si="10"/>
        <v>0</v>
      </c>
      <c r="M84" s="106">
        <f t="shared" si="10"/>
        <v>0</v>
      </c>
      <c r="N84" s="106">
        <f t="shared" si="10"/>
        <v>0</v>
      </c>
      <c r="O84" s="106">
        <f t="shared" si="10"/>
        <v>0</v>
      </c>
      <c r="P84" s="106">
        <f t="shared" si="10"/>
        <v>0</v>
      </c>
      <c r="Q84" s="106">
        <f t="shared" si="10"/>
        <v>0</v>
      </c>
      <c r="R84" s="106">
        <f t="shared" si="10"/>
        <v>0</v>
      </c>
      <c r="S84" s="106">
        <f t="shared" si="10"/>
        <v>0</v>
      </c>
      <c r="T84" s="106">
        <f t="shared" si="10"/>
        <v>0</v>
      </c>
      <c r="U84" s="106">
        <f t="shared" si="10"/>
        <v>0</v>
      </c>
      <c r="V84" s="106">
        <f t="shared" si="10"/>
        <v>0</v>
      </c>
    </row>
    <row r="87" spans="1:22" ht="47.25" x14ac:dyDescent="0.25">
      <c r="A87" s="95" t="s">
        <v>76</v>
      </c>
      <c r="B87" s="41"/>
      <c r="G87" s="80"/>
      <c r="I87" s="80"/>
      <c r="J87" s="80"/>
      <c r="K87" s="80"/>
      <c r="L87" s="80"/>
    </row>
    <row r="88" spans="1:22" ht="15.75" x14ac:dyDescent="0.25">
      <c r="A88" s="84"/>
      <c r="B88" s="89" t="s">
        <v>18</v>
      </c>
      <c r="C88" s="89">
        <v>1</v>
      </c>
      <c r="D88" s="89">
        <v>2</v>
      </c>
      <c r="E88" s="89">
        <v>3</v>
      </c>
      <c r="F88" s="89">
        <v>4</v>
      </c>
      <c r="G88" s="89">
        <v>5</v>
      </c>
      <c r="H88" s="89">
        <v>6</v>
      </c>
      <c r="I88" s="89">
        <v>7</v>
      </c>
      <c r="J88" s="89">
        <v>8</v>
      </c>
      <c r="K88" s="89">
        <v>9</v>
      </c>
      <c r="L88" s="89">
        <v>10</v>
      </c>
      <c r="M88" s="89">
        <v>11</v>
      </c>
      <c r="N88" s="89">
        <v>12</v>
      </c>
      <c r="O88" s="89">
        <v>13</v>
      </c>
      <c r="P88" s="89">
        <v>14</v>
      </c>
      <c r="Q88" s="89">
        <v>15</v>
      </c>
      <c r="R88" s="89">
        <v>16</v>
      </c>
      <c r="S88" s="89">
        <v>17</v>
      </c>
      <c r="T88" s="89">
        <v>18</v>
      </c>
      <c r="U88" s="89">
        <v>19</v>
      </c>
      <c r="V88" s="89">
        <v>20</v>
      </c>
    </row>
    <row r="89" spans="1:22" ht="18" customHeight="1" x14ac:dyDescent="0.25">
      <c r="A89" s="98" t="s">
        <v>77</v>
      </c>
      <c r="Q89" s="9"/>
      <c r="R89" s="9"/>
      <c r="S89" s="9"/>
      <c r="T89" s="9"/>
      <c r="U89" s="9"/>
      <c r="V89" s="9"/>
    </row>
    <row r="90" spans="1:22" ht="25.5" x14ac:dyDescent="0.25">
      <c r="A90" s="79" t="str">
        <f>[1]Investitie!B92</f>
        <v>ASISTENŢĂ FINANCIARĂ NERAMBURSABILĂ SOLICITATĂ</v>
      </c>
      <c r="B90" s="41">
        <f>SUM(C90:F90)</f>
        <v>0</v>
      </c>
      <c r="C90" s="9">
        <f>'Buget P1'!D137</f>
        <v>0</v>
      </c>
      <c r="D90" s="9">
        <f>'Buget P1'!E137</f>
        <v>0</v>
      </c>
      <c r="E90" s="9">
        <f>'Buget P1'!F137</f>
        <v>0</v>
      </c>
      <c r="F90" s="9">
        <f>'Buget P1'!G137</f>
        <v>0</v>
      </c>
      <c r="G90" s="9">
        <f>'Buget P1'!H137</f>
        <v>0</v>
      </c>
      <c r="I90" s="80"/>
      <c r="J90" s="80"/>
      <c r="K90" s="80"/>
      <c r="L90" s="80"/>
      <c r="Q90" s="9"/>
      <c r="R90" s="9"/>
      <c r="S90" s="9"/>
      <c r="T90" s="9"/>
      <c r="U90" s="9"/>
      <c r="V90" s="9"/>
    </row>
    <row r="91" spans="1:22" ht="15.75" x14ac:dyDescent="0.25">
      <c r="A91" s="79" t="str">
        <f>[1]Investitie!B94</f>
        <v>Surse proprii</v>
      </c>
      <c r="B91" s="41">
        <f>SUM(C91:F91)</f>
        <v>0</v>
      </c>
      <c r="C91" s="93">
        <v>0</v>
      </c>
      <c r="D91" s="93">
        <v>0</v>
      </c>
      <c r="E91" s="93">
        <v>0</v>
      </c>
      <c r="F91" s="93">
        <v>0</v>
      </c>
      <c r="G91" s="93">
        <v>0</v>
      </c>
      <c r="I91" s="80"/>
      <c r="J91" s="80"/>
      <c r="K91" s="80"/>
      <c r="L91" s="80"/>
      <c r="Q91" s="9"/>
      <c r="R91" s="9"/>
      <c r="S91" s="9"/>
      <c r="T91" s="9"/>
      <c r="U91" s="9"/>
      <c r="V91" s="9"/>
    </row>
    <row r="92" spans="1:22" ht="25.5" x14ac:dyDescent="0.25">
      <c r="A92" s="79" t="str">
        <f>[1]Investitie!B95</f>
        <v>Contributie publica (veniturile nete actualizate, pentru proiecte generatoare de venit)</v>
      </c>
      <c r="B92" s="41">
        <f>SUM(C92:F92)</f>
        <v>0</v>
      </c>
      <c r="C92" s="93">
        <v>0</v>
      </c>
      <c r="D92" s="93">
        <v>0</v>
      </c>
      <c r="E92" s="93">
        <v>0</v>
      </c>
      <c r="F92" s="93">
        <v>0</v>
      </c>
      <c r="G92" s="93">
        <v>0</v>
      </c>
      <c r="Q92" s="9"/>
      <c r="R92" s="9"/>
      <c r="S92" s="9"/>
      <c r="T92" s="9"/>
      <c r="U92" s="9"/>
      <c r="V92" s="9"/>
    </row>
    <row r="93" spans="1:22" x14ac:dyDescent="0.25">
      <c r="A93" s="79" t="str">
        <f>[1]Investitie!B96</f>
        <v>Imprumuturi bancare (surse imprumutate)</v>
      </c>
      <c r="B93" s="41">
        <f>SUM(C93:F93)</f>
        <v>0</v>
      </c>
      <c r="C93" s="93">
        <v>0</v>
      </c>
      <c r="D93" s="93">
        <v>0</v>
      </c>
      <c r="E93" s="93">
        <v>0</v>
      </c>
      <c r="F93" s="93">
        <v>0</v>
      </c>
      <c r="G93" s="93">
        <v>0</v>
      </c>
      <c r="Q93" s="9"/>
      <c r="R93" s="9"/>
      <c r="S93" s="9"/>
      <c r="T93" s="9"/>
      <c r="U93" s="9"/>
      <c r="V93" s="9"/>
    </row>
    <row r="94" spans="1:22" s="100" customFormat="1" ht="26.25" thickBot="1" x14ac:dyDescent="0.25">
      <c r="A94" s="107" t="s">
        <v>78</v>
      </c>
      <c r="B94" s="103">
        <f>SUM(B90:B93)</f>
        <v>0</v>
      </c>
      <c r="C94" s="103">
        <f>SUM(C90:C93)</f>
        <v>0</v>
      </c>
      <c r="D94" s="103">
        <f t="shared" ref="D94:G94" si="11">SUM(D90:D93)</f>
        <v>0</v>
      </c>
      <c r="E94" s="103">
        <f t="shared" si="11"/>
        <v>0</v>
      </c>
      <c r="F94" s="103">
        <f t="shared" si="11"/>
        <v>0</v>
      </c>
      <c r="G94" s="103">
        <f t="shared" si="11"/>
        <v>0</v>
      </c>
      <c r="H94" s="99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</row>
    <row r="95" spans="1:22" s="100" customFormat="1" ht="13.5" thickTop="1" x14ac:dyDescent="0.2">
      <c r="A95" s="98"/>
      <c r="B95" s="41"/>
      <c r="C95" s="41"/>
      <c r="D95" s="41"/>
      <c r="E95" s="41"/>
      <c r="F95" s="41"/>
      <c r="G95" s="41"/>
      <c r="H95" s="99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</row>
    <row r="96" spans="1:22" s="100" customFormat="1" ht="12.75" x14ac:dyDescent="0.2">
      <c r="A96" s="98" t="s">
        <v>79</v>
      </c>
      <c r="B96" s="41"/>
      <c r="C96" s="41"/>
      <c r="D96" s="41"/>
      <c r="E96" s="41"/>
      <c r="F96" s="41"/>
      <c r="G96" s="41"/>
      <c r="H96" s="99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</row>
    <row r="97" spans="1:22" x14ac:dyDescent="0.25">
      <c r="A97" s="79" t="s">
        <v>80</v>
      </c>
      <c r="B97" s="9">
        <f>SUM(C97:P97)</f>
        <v>0</v>
      </c>
      <c r="C97" s="93">
        <v>0</v>
      </c>
      <c r="D97" s="93">
        <v>0</v>
      </c>
      <c r="E97" s="93">
        <v>0</v>
      </c>
      <c r="F97" s="93">
        <v>0</v>
      </c>
      <c r="G97" s="93">
        <v>0</v>
      </c>
      <c r="H97" s="93">
        <v>0</v>
      </c>
      <c r="I97" s="93">
        <v>0</v>
      </c>
      <c r="J97" s="93">
        <v>0</v>
      </c>
      <c r="K97" s="93">
        <v>0</v>
      </c>
      <c r="L97" s="93">
        <v>0</v>
      </c>
      <c r="M97" s="93">
        <v>0</v>
      </c>
      <c r="N97" s="93">
        <v>0</v>
      </c>
      <c r="O97" s="93">
        <v>0</v>
      </c>
      <c r="P97" s="93">
        <v>0</v>
      </c>
      <c r="Q97" s="93">
        <v>0</v>
      </c>
      <c r="R97" s="93">
        <v>0</v>
      </c>
      <c r="S97" s="93">
        <v>0</v>
      </c>
      <c r="T97" s="93">
        <v>0</v>
      </c>
      <c r="U97" s="93">
        <v>0</v>
      </c>
      <c r="V97" s="93">
        <v>0</v>
      </c>
    </row>
    <row r="98" spans="1:22" x14ac:dyDescent="0.25">
      <c r="A98" s="79" t="s">
        <v>81</v>
      </c>
      <c r="B98" s="9">
        <f>SUM(C98:P98)</f>
        <v>0</v>
      </c>
      <c r="C98" s="93">
        <v>0</v>
      </c>
      <c r="D98" s="93">
        <v>0</v>
      </c>
      <c r="E98" s="93">
        <v>0</v>
      </c>
      <c r="F98" s="93">
        <v>0</v>
      </c>
      <c r="G98" s="93">
        <v>0</v>
      </c>
      <c r="H98" s="93">
        <v>0</v>
      </c>
      <c r="I98" s="93">
        <v>0</v>
      </c>
      <c r="J98" s="93">
        <v>0</v>
      </c>
      <c r="K98" s="93">
        <v>0</v>
      </c>
      <c r="L98" s="93">
        <v>0</v>
      </c>
      <c r="M98" s="93">
        <v>0</v>
      </c>
      <c r="N98" s="93">
        <v>0</v>
      </c>
      <c r="O98" s="93">
        <v>0</v>
      </c>
      <c r="P98" s="93">
        <v>0</v>
      </c>
      <c r="Q98" s="93">
        <v>0</v>
      </c>
      <c r="R98" s="93">
        <v>0</v>
      </c>
      <c r="S98" s="93">
        <v>0</v>
      </c>
      <c r="T98" s="93">
        <v>0</v>
      </c>
      <c r="U98" s="93">
        <v>0</v>
      </c>
      <c r="V98" s="93">
        <v>0</v>
      </c>
    </row>
    <row r="99" spans="1:22" s="100" customFormat="1" ht="25.5" x14ac:dyDescent="0.2">
      <c r="A99" s="98" t="s">
        <v>82</v>
      </c>
      <c r="B99" s="101">
        <f>SUM(C99:P99)</f>
        <v>0</v>
      </c>
      <c r="C99" s="41">
        <f>C98+C97</f>
        <v>0</v>
      </c>
      <c r="D99" s="41">
        <f t="shared" ref="D99:V99" si="12">D98+D97</f>
        <v>0</v>
      </c>
      <c r="E99" s="41">
        <f t="shared" si="12"/>
        <v>0</v>
      </c>
      <c r="F99" s="41">
        <f t="shared" si="12"/>
        <v>0</v>
      </c>
      <c r="G99" s="41">
        <f t="shared" si="12"/>
        <v>0</v>
      </c>
      <c r="H99" s="41">
        <f t="shared" si="12"/>
        <v>0</v>
      </c>
      <c r="I99" s="41">
        <f t="shared" si="12"/>
        <v>0</v>
      </c>
      <c r="J99" s="41">
        <f t="shared" si="12"/>
        <v>0</v>
      </c>
      <c r="K99" s="41">
        <f t="shared" si="12"/>
        <v>0</v>
      </c>
      <c r="L99" s="41">
        <f t="shared" si="12"/>
        <v>0</v>
      </c>
      <c r="M99" s="41">
        <f t="shared" si="12"/>
        <v>0</v>
      </c>
      <c r="N99" s="41">
        <f t="shared" si="12"/>
        <v>0</v>
      </c>
      <c r="O99" s="41">
        <f t="shared" si="12"/>
        <v>0</v>
      </c>
      <c r="P99" s="41">
        <f t="shared" si="12"/>
        <v>0</v>
      </c>
      <c r="Q99" s="41">
        <f t="shared" si="12"/>
        <v>0</v>
      </c>
      <c r="R99" s="41">
        <f t="shared" si="12"/>
        <v>0</v>
      </c>
      <c r="S99" s="41">
        <f t="shared" si="12"/>
        <v>0</v>
      </c>
      <c r="T99" s="41">
        <f t="shared" si="12"/>
        <v>0</v>
      </c>
      <c r="U99" s="41">
        <f t="shared" si="12"/>
        <v>0</v>
      </c>
      <c r="V99" s="41">
        <f t="shared" si="12"/>
        <v>0</v>
      </c>
    </row>
    <row r="100" spans="1:22" x14ac:dyDescent="0.25">
      <c r="Q100" s="9"/>
      <c r="R100" s="9"/>
      <c r="S100" s="9"/>
      <c r="T100" s="9"/>
      <c r="U100" s="9"/>
      <c r="V100" s="9"/>
    </row>
    <row r="101" spans="1:22" x14ac:dyDescent="0.25">
      <c r="A101" s="98" t="s">
        <v>83</v>
      </c>
      <c r="Q101" s="9"/>
      <c r="R101" s="9"/>
      <c r="S101" s="9"/>
      <c r="T101" s="9"/>
      <c r="U101" s="9"/>
      <c r="V101" s="9"/>
    </row>
    <row r="102" spans="1:22" ht="15.75" x14ac:dyDescent="0.25">
      <c r="A102" s="84" t="s">
        <v>84</v>
      </c>
      <c r="B102" s="41">
        <f>SUM(C102:F102)</f>
        <v>0</v>
      </c>
      <c r="C102" s="101">
        <f>'Buget Lider'!D131</f>
        <v>0</v>
      </c>
      <c r="D102" s="101">
        <f>'Buget Lider'!E131</f>
        <v>0</v>
      </c>
      <c r="E102" s="101">
        <f>'Buget Lider'!F131</f>
        <v>0</v>
      </c>
      <c r="F102" s="101">
        <f>'Buget Lider'!G131</f>
        <v>0</v>
      </c>
      <c r="G102" s="101">
        <f>'Buget Lider'!H131</f>
        <v>0</v>
      </c>
      <c r="I102" s="80"/>
      <c r="J102" s="80"/>
      <c r="K102" s="80"/>
      <c r="L102" s="80"/>
      <c r="Q102" s="9"/>
      <c r="R102" s="9"/>
      <c r="S102" s="9"/>
      <c r="T102" s="9"/>
      <c r="U102" s="9"/>
      <c r="V102" s="9"/>
    </row>
    <row r="103" spans="1:22" ht="25.5" x14ac:dyDescent="0.25">
      <c r="A103" s="98" t="s">
        <v>85</v>
      </c>
      <c r="B103" s="9">
        <f t="shared" ref="B103:G103" si="13">B102</f>
        <v>0</v>
      </c>
      <c r="C103" s="9">
        <f>C102</f>
        <v>0</v>
      </c>
      <c r="D103" s="9">
        <f t="shared" si="13"/>
        <v>0</v>
      </c>
      <c r="E103" s="9">
        <f t="shared" si="13"/>
        <v>0</v>
      </c>
      <c r="F103" s="9">
        <f t="shared" si="13"/>
        <v>0</v>
      </c>
      <c r="G103" s="9">
        <f t="shared" si="13"/>
        <v>0</v>
      </c>
      <c r="Q103" s="9"/>
      <c r="R103" s="9"/>
      <c r="S103" s="9"/>
      <c r="T103" s="9"/>
      <c r="U103" s="9"/>
      <c r="V103" s="9"/>
    </row>
    <row r="104" spans="1:22" ht="25.5" x14ac:dyDescent="0.25">
      <c r="A104" s="98" t="s">
        <v>86</v>
      </c>
      <c r="B104" s="9">
        <f t="shared" ref="B104:V104" si="14">B103+B99</f>
        <v>0</v>
      </c>
      <c r="C104" s="9">
        <f>C103+C99</f>
        <v>0</v>
      </c>
      <c r="D104" s="9">
        <f>D103+D99</f>
        <v>0</v>
      </c>
      <c r="E104" s="9">
        <f t="shared" si="14"/>
        <v>0</v>
      </c>
      <c r="F104" s="9">
        <f t="shared" si="14"/>
        <v>0</v>
      </c>
      <c r="G104" s="9">
        <f t="shared" si="14"/>
        <v>0</v>
      </c>
      <c r="H104" s="9">
        <f t="shared" si="14"/>
        <v>0</v>
      </c>
      <c r="I104" s="9">
        <f t="shared" si="14"/>
        <v>0</v>
      </c>
      <c r="J104" s="9">
        <f t="shared" si="14"/>
        <v>0</v>
      </c>
      <c r="K104" s="9">
        <f t="shared" si="14"/>
        <v>0</v>
      </c>
      <c r="L104" s="9">
        <f t="shared" si="14"/>
        <v>0</v>
      </c>
      <c r="M104" s="9">
        <f t="shared" si="14"/>
        <v>0</v>
      </c>
      <c r="N104" s="9">
        <f t="shared" si="14"/>
        <v>0</v>
      </c>
      <c r="O104" s="9">
        <f t="shared" si="14"/>
        <v>0</v>
      </c>
      <c r="P104" s="9">
        <f t="shared" si="14"/>
        <v>0</v>
      </c>
      <c r="Q104" s="9">
        <f t="shared" si="14"/>
        <v>0</v>
      </c>
      <c r="R104" s="9">
        <f t="shared" si="14"/>
        <v>0</v>
      </c>
      <c r="S104" s="9">
        <f t="shared" si="14"/>
        <v>0</v>
      </c>
      <c r="T104" s="9">
        <f t="shared" si="14"/>
        <v>0</v>
      </c>
      <c r="U104" s="9">
        <f t="shared" si="14"/>
        <v>0</v>
      </c>
      <c r="V104" s="9">
        <f t="shared" si="14"/>
        <v>0</v>
      </c>
    </row>
    <row r="105" spans="1:22" ht="15.75" x14ac:dyDescent="0.25">
      <c r="A105" s="95" t="s">
        <v>87</v>
      </c>
      <c r="B105" s="9">
        <f>B94-B104</f>
        <v>0</v>
      </c>
      <c r="C105" s="9">
        <f>C94-C104</f>
        <v>0</v>
      </c>
      <c r="D105" s="9">
        <f t="shared" ref="D105:V105" si="15">D94-D104</f>
        <v>0</v>
      </c>
      <c r="E105" s="9">
        <f t="shared" si="15"/>
        <v>0</v>
      </c>
      <c r="F105" s="9">
        <f t="shared" si="15"/>
        <v>0</v>
      </c>
      <c r="G105" s="9">
        <f>G94-G104</f>
        <v>0</v>
      </c>
      <c r="H105" s="9">
        <f t="shared" si="15"/>
        <v>0</v>
      </c>
      <c r="I105" s="9">
        <f t="shared" si="15"/>
        <v>0</v>
      </c>
      <c r="J105" s="9">
        <f t="shared" si="15"/>
        <v>0</v>
      </c>
      <c r="K105" s="9">
        <f t="shared" si="15"/>
        <v>0</v>
      </c>
      <c r="L105" s="9">
        <f t="shared" si="15"/>
        <v>0</v>
      </c>
      <c r="M105" s="9">
        <f t="shared" si="15"/>
        <v>0</v>
      </c>
      <c r="N105" s="9">
        <f t="shared" si="15"/>
        <v>0</v>
      </c>
      <c r="O105" s="9">
        <f t="shared" si="15"/>
        <v>0</v>
      </c>
      <c r="P105" s="9">
        <f t="shared" si="15"/>
        <v>0</v>
      </c>
      <c r="Q105" s="9">
        <f t="shared" si="15"/>
        <v>0</v>
      </c>
      <c r="R105" s="9">
        <f t="shared" si="15"/>
        <v>0</v>
      </c>
      <c r="S105" s="9">
        <f t="shared" si="15"/>
        <v>0</v>
      </c>
      <c r="T105" s="9">
        <f t="shared" si="15"/>
        <v>0</v>
      </c>
      <c r="U105" s="9">
        <f t="shared" si="15"/>
        <v>0</v>
      </c>
      <c r="V105" s="9">
        <f t="shared" si="15"/>
        <v>0</v>
      </c>
    </row>
    <row r="106" spans="1:22" x14ac:dyDescent="0.25">
      <c r="Q106" s="9"/>
      <c r="R106" s="9"/>
      <c r="S106" s="9"/>
      <c r="T106" s="9"/>
      <c r="U106" s="9"/>
      <c r="V106" s="9"/>
    </row>
    <row r="107" spans="1:22" x14ac:dyDescent="0.25">
      <c r="A107" s="108" t="s">
        <v>88</v>
      </c>
      <c r="B107" s="109">
        <f t="shared" ref="B107:V107" si="16">B84+B105</f>
        <v>0</v>
      </c>
      <c r="C107" s="109">
        <f t="shared" si="16"/>
        <v>0</v>
      </c>
      <c r="D107" s="109">
        <f t="shared" si="16"/>
        <v>0</v>
      </c>
      <c r="E107" s="109">
        <f t="shared" si="16"/>
        <v>0</v>
      </c>
      <c r="F107" s="109">
        <f t="shared" si="16"/>
        <v>0</v>
      </c>
      <c r="G107" s="109">
        <f t="shared" si="16"/>
        <v>0</v>
      </c>
      <c r="H107" s="109">
        <f t="shared" si="16"/>
        <v>0</v>
      </c>
      <c r="I107" s="109">
        <f t="shared" si="16"/>
        <v>0</v>
      </c>
      <c r="J107" s="109">
        <f t="shared" si="16"/>
        <v>0</v>
      </c>
      <c r="K107" s="109">
        <f t="shared" si="16"/>
        <v>0</v>
      </c>
      <c r="L107" s="109">
        <f t="shared" si="16"/>
        <v>0</v>
      </c>
      <c r="M107" s="109">
        <f t="shared" si="16"/>
        <v>0</v>
      </c>
      <c r="N107" s="109">
        <f t="shared" si="16"/>
        <v>0</v>
      </c>
      <c r="O107" s="109">
        <f t="shared" si="16"/>
        <v>0</v>
      </c>
      <c r="P107" s="109">
        <f t="shared" si="16"/>
        <v>0</v>
      </c>
      <c r="Q107" s="109">
        <f t="shared" si="16"/>
        <v>0</v>
      </c>
      <c r="R107" s="109">
        <f t="shared" si="16"/>
        <v>0</v>
      </c>
      <c r="S107" s="109">
        <f t="shared" si="16"/>
        <v>0</v>
      </c>
      <c r="T107" s="109">
        <f t="shared" si="16"/>
        <v>0</v>
      </c>
      <c r="U107" s="109">
        <f t="shared" si="16"/>
        <v>0</v>
      </c>
      <c r="V107" s="109">
        <f t="shared" si="16"/>
        <v>0</v>
      </c>
    </row>
    <row r="108" spans="1:22" x14ac:dyDescent="0.25">
      <c r="A108" s="110" t="s">
        <v>89</v>
      </c>
      <c r="B108" s="109" t="s">
        <v>90</v>
      </c>
      <c r="C108" s="109">
        <v>0</v>
      </c>
      <c r="D108" s="109">
        <f t="shared" ref="D108:V108" si="17">C109</f>
        <v>0</v>
      </c>
      <c r="E108" s="109">
        <f t="shared" si="17"/>
        <v>0</v>
      </c>
      <c r="F108" s="109">
        <f t="shared" si="17"/>
        <v>0</v>
      </c>
      <c r="G108" s="109">
        <f t="shared" si="17"/>
        <v>0</v>
      </c>
      <c r="H108" s="109">
        <f t="shared" si="17"/>
        <v>0</v>
      </c>
      <c r="I108" s="109">
        <f t="shared" si="17"/>
        <v>0</v>
      </c>
      <c r="J108" s="109">
        <f t="shared" si="17"/>
        <v>0</v>
      </c>
      <c r="K108" s="109">
        <f t="shared" si="17"/>
        <v>0</v>
      </c>
      <c r="L108" s="109">
        <f t="shared" si="17"/>
        <v>0</v>
      </c>
      <c r="M108" s="109">
        <f t="shared" si="17"/>
        <v>0</v>
      </c>
      <c r="N108" s="109">
        <f t="shared" si="17"/>
        <v>0</v>
      </c>
      <c r="O108" s="109">
        <f t="shared" si="17"/>
        <v>0</v>
      </c>
      <c r="P108" s="109">
        <f t="shared" si="17"/>
        <v>0</v>
      </c>
      <c r="Q108" s="109">
        <f t="shared" si="17"/>
        <v>0</v>
      </c>
      <c r="R108" s="109">
        <f t="shared" si="17"/>
        <v>0</v>
      </c>
      <c r="S108" s="109">
        <f t="shared" si="17"/>
        <v>0</v>
      </c>
      <c r="T108" s="109">
        <f t="shared" si="17"/>
        <v>0</v>
      </c>
      <c r="U108" s="109">
        <f t="shared" si="17"/>
        <v>0</v>
      </c>
      <c r="V108" s="109">
        <f t="shared" si="17"/>
        <v>0</v>
      </c>
    </row>
    <row r="109" spans="1:22" x14ac:dyDescent="0.25">
      <c r="A109" s="110" t="s">
        <v>91</v>
      </c>
      <c r="B109" s="109" t="s">
        <v>90</v>
      </c>
      <c r="C109" s="109">
        <f>C108+C107</f>
        <v>0</v>
      </c>
      <c r="D109" s="109">
        <f t="shared" ref="D109:V109" si="18">D108+D107</f>
        <v>0</v>
      </c>
      <c r="E109" s="109">
        <f t="shared" si="18"/>
        <v>0</v>
      </c>
      <c r="F109" s="109">
        <f t="shared" si="18"/>
        <v>0</v>
      </c>
      <c r="G109" s="109">
        <f t="shared" si="18"/>
        <v>0</v>
      </c>
      <c r="H109" s="109">
        <f t="shared" si="18"/>
        <v>0</v>
      </c>
      <c r="I109" s="109">
        <f t="shared" si="18"/>
        <v>0</v>
      </c>
      <c r="J109" s="109">
        <f t="shared" si="18"/>
        <v>0</v>
      </c>
      <c r="K109" s="109">
        <f t="shared" si="18"/>
        <v>0</v>
      </c>
      <c r="L109" s="109">
        <f t="shared" si="18"/>
        <v>0</v>
      </c>
      <c r="M109" s="109">
        <f t="shared" si="18"/>
        <v>0</v>
      </c>
      <c r="N109" s="109">
        <f t="shared" si="18"/>
        <v>0</v>
      </c>
      <c r="O109" s="109">
        <f t="shared" si="18"/>
        <v>0</v>
      </c>
      <c r="P109" s="109">
        <f t="shared" si="18"/>
        <v>0</v>
      </c>
      <c r="Q109" s="109">
        <f t="shared" si="18"/>
        <v>0</v>
      </c>
      <c r="R109" s="109">
        <f t="shared" si="18"/>
        <v>0</v>
      </c>
      <c r="S109" s="109">
        <f t="shared" si="18"/>
        <v>0</v>
      </c>
      <c r="T109" s="109">
        <f t="shared" si="18"/>
        <v>0</v>
      </c>
      <c r="U109" s="109">
        <f t="shared" si="18"/>
        <v>0</v>
      </c>
      <c r="V109" s="109">
        <f t="shared" si="18"/>
        <v>0</v>
      </c>
    </row>
    <row r="110" spans="1:22" x14ac:dyDescent="0.25">
      <c r="A110" s="79" t="s">
        <v>208</v>
      </c>
      <c r="C110" s="9" t="str">
        <f>IF(C109&gt;=0,"OK","Nesustenabil")</f>
        <v>OK</v>
      </c>
      <c r="D110" s="9" t="str">
        <f t="shared" ref="D110:V110" si="19">IF(D109&gt;=0,"OK","Nesustenabil")</f>
        <v>OK</v>
      </c>
      <c r="E110" s="9" t="str">
        <f t="shared" si="19"/>
        <v>OK</v>
      </c>
      <c r="F110" s="9" t="str">
        <f t="shared" si="19"/>
        <v>OK</v>
      </c>
      <c r="G110" s="9" t="str">
        <f t="shared" si="19"/>
        <v>OK</v>
      </c>
      <c r="H110" s="9" t="str">
        <f t="shared" si="19"/>
        <v>OK</v>
      </c>
      <c r="I110" s="9" t="str">
        <f t="shared" si="19"/>
        <v>OK</v>
      </c>
      <c r="J110" s="9" t="str">
        <f t="shared" si="19"/>
        <v>OK</v>
      </c>
      <c r="K110" s="9" t="str">
        <f t="shared" si="19"/>
        <v>OK</v>
      </c>
      <c r="L110" s="9" t="str">
        <f t="shared" si="19"/>
        <v>OK</v>
      </c>
      <c r="M110" s="9" t="str">
        <f t="shared" si="19"/>
        <v>OK</v>
      </c>
      <c r="N110" s="9" t="str">
        <f t="shared" si="19"/>
        <v>OK</v>
      </c>
      <c r="O110" s="9" t="str">
        <f t="shared" si="19"/>
        <v>OK</v>
      </c>
      <c r="P110" s="9" t="str">
        <f t="shared" si="19"/>
        <v>OK</v>
      </c>
      <c r="Q110" s="9" t="str">
        <f t="shared" si="19"/>
        <v>OK</v>
      </c>
      <c r="R110" s="9" t="str">
        <f t="shared" si="19"/>
        <v>OK</v>
      </c>
      <c r="S110" s="9" t="str">
        <f t="shared" si="19"/>
        <v>OK</v>
      </c>
      <c r="T110" s="9" t="str">
        <f t="shared" si="19"/>
        <v>OK</v>
      </c>
      <c r="U110" s="9" t="str">
        <f t="shared" si="19"/>
        <v>OK</v>
      </c>
      <c r="V110" s="9" t="str">
        <f t="shared" si="19"/>
        <v>OK</v>
      </c>
    </row>
    <row r="113" spans="1:22" ht="20.45" customHeight="1" x14ac:dyDescent="0.25">
      <c r="A113" s="219" t="s">
        <v>410</v>
      </c>
      <c r="B113" s="220"/>
      <c r="C113" s="220"/>
      <c r="D113" s="220"/>
      <c r="E113" s="220"/>
      <c r="F113" s="220"/>
      <c r="G113" s="220"/>
      <c r="H113" s="220"/>
      <c r="I113" s="220"/>
      <c r="J113" s="220"/>
      <c r="K113" s="220"/>
      <c r="L113" s="220"/>
      <c r="M113" s="219"/>
      <c r="N113" s="220"/>
      <c r="O113" s="220"/>
      <c r="P113" s="220"/>
      <c r="Q113" s="220"/>
      <c r="R113" s="220"/>
      <c r="S113" s="220"/>
      <c r="T113" s="220"/>
      <c r="U113" s="220"/>
      <c r="V113" s="220"/>
    </row>
    <row r="114" spans="1:22" ht="20.45" customHeight="1" x14ac:dyDescent="0.25">
      <c r="A114" s="160"/>
      <c r="B114" s="88"/>
      <c r="C114" s="89" t="s">
        <v>196</v>
      </c>
      <c r="D114" s="89" t="s">
        <v>196</v>
      </c>
      <c r="E114" s="89" t="s">
        <v>196</v>
      </c>
      <c r="F114" s="89" t="s">
        <v>196</v>
      </c>
      <c r="G114" s="89" t="s">
        <v>196</v>
      </c>
      <c r="H114" s="89" t="s">
        <v>197</v>
      </c>
      <c r="I114" s="89" t="s">
        <v>197</v>
      </c>
      <c r="J114" s="89" t="s">
        <v>197</v>
      </c>
      <c r="K114" s="89" t="s">
        <v>197</v>
      </c>
      <c r="L114" s="89" t="s">
        <v>197</v>
      </c>
      <c r="M114" s="89" t="s">
        <v>197</v>
      </c>
      <c r="N114" s="89" t="s">
        <v>197</v>
      </c>
      <c r="O114" s="89" t="s">
        <v>197</v>
      </c>
      <c r="P114" s="89" t="s">
        <v>197</v>
      </c>
      <c r="Q114" s="89" t="s">
        <v>197</v>
      </c>
      <c r="R114" s="89" t="s">
        <v>197</v>
      </c>
      <c r="S114" s="89" t="s">
        <v>197</v>
      </c>
      <c r="T114" s="89" t="s">
        <v>197</v>
      </c>
      <c r="U114" s="89" t="s">
        <v>197</v>
      </c>
      <c r="V114" s="89" t="s">
        <v>197</v>
      </c>
    </row>
    <row r="115" spans="1:22" ht="20.45" customHeight="1" x14ac:dyDescent="0.25">
      <c r="A115" s="160"/>
      <c r="B115" s="89" t="s">
        <v>18</v>
      </c>
      <c r="C115" s="89">
        <v>1</v>
      </c>
      <c r="D115" s="89">
        <v>2</v>
      </c>
      <c r="E115" s="89">
        <v>3</v>
      </c>
      <c r="F115" s="89">
        <v>4</v>
      </c>
      <c r="G115" s="89">
        <v>5</v>
      </c>
      <c r="H115" s="89">
        <v>6</v>
      </c>
      <c r="I115" s="89">
        <v>7</v>
      </c>
      <c r="J115" s="89">
        <v>8</v>
      </c>
      <c r="K115" s="89">
        <v>9</v>
      </c>
      <c r="L115" s="89">
        <v>10</v>
      </c>
      <c r="M115" s="89">
        <v>11</v>
      </c>
      <c r="N115" s="89">
        <v>12</v>
      </c>
      <c r="O115" s="89">
        <v>13</v>
      </c>
      <c r="P115" s="89">
        <v>14</v>
      </c>
      <c r="Q115" s="89">
        <v>15</v>
      </c>
      <c r="R115" s="89">
        <v>16</v>
      </c>
      <c r="S115" s="89">
        <v>17</v>
      </c>
      <c r="T115" s="89">
        <v>18</v>
      </c>
      <c r="U115" s="89">
        <v>19</v>
      </c>
      <c r="V115" s="89">
        <v>20</v>
      </c>
    </row>
    <row r="116" spans="1:22" ht="20.45" customHeight="1" x14ac:dyDescent="0.25">
      <c r="A116" s="92" t="s">
        <v>407</v>
      </c>
      <c r="B116" s="9">
        <f>SUM(C116:V116)</f>
        <v>0</v>
      </c>
      <c r="C116" s="9">
        <f>C66-C24</f>
        <v>0</v>
      </c>
      <c r="D116" s="9">
        <f t="shared" ref="D116:V117" si="20">D66-D24</f>
        <v>0</v>
      </c>
      <c r="E116" s="9">
        <f t="shared" si="20"/>
        <v>0</v>
      </c>
      <c r="F116" s="9">
        <f t="shared" si="20"/>
        <v>0</v>
      </c>
      <c r="G116" s="9">
        <f t="shared" si="20"/>
        <v>0</v>
      </c>
      <c r="H116" s="9">
        <f t="shared" si="20"/>
        <v>0</v>
      </c>
      <c r="I116" s="9">
        <f t="shared" si="20"/>
        <v>0</v>
      </c>
      <c r="J116" s="9">
        <f t="shared" si="20"/>
        <v>0</v>
      </c>
      <c r="K116" s="9">
        <f t="shared" si="20"/>
        <v>0</v>
      </c>
      <c r="L116" s="9">
        <f t="shared" si="20"/>
        <v>0</v>
      </c>
      <c r="M116" s="9">
        <f t="shared" si="20"/>
        <v>0</v>
      </c>
      <c r="N116" s="9">
        <f t="shared" si="20"/>
        <v>0</v>
      </c>
      <c r="O116" s="9">
        <f t="shared" si="20"/>
        <v>0</v>
      </c>
      <c r="P116" s="9">
        <f t="shared" si="20"/>
        <v>0</v>
      </c>
      <c r="Q116" s="9">
        <f t="shared" si="20"/>
        <v>0</v>
      </c>
      <c r="R116" s="9">
        <f t="shared" si="20"/>
        <v>0</v>
      </c>
      <c r="S116" s="9">
        <f t="shared" si="20"/>
        <v>0</v>
      </c>
      <c r="T116" s="9">
        <f t="shared" si="20"/>
        <v>0</v>
      </c>
      <c r="U116" s="9">
        <f t="shared" si="20"/>
        <v>0</v>
      </c>
      <c r="V116" s="9">
        <f t="shared" si="20"/>
        <v>0</v>
      </c>
    </row>
    <row r="117" spans="1:22" ht="20.45" customHeight="1" x14ac:dyDescent="0.25">
      <c r="A117" s="92" t="s">
        <v>411</v>
      </c>
      <c r="B117" s="9">
        <f>SUM(C117:V117)</f>
        <v>0</v>
      </c>
      <c r="C117" s="9">
        <f>C67-C25</f>
        <v>0</v>
      </c>
      <c r="D117" s="9">
        <f t="shared" si="20"/>
        <v>0</v>
      </c>
      <c r="E117" s="9">
        <f t="shared" si="20"/>
        <v>0</v>
      </c>
      <c r="F117" s="9">
        <f t="shared" si="20"/>
        <v>0</v>
      </c>
      <c r="G117" s="9">
        <f t="shared" si="20"/>
        <v>0</v>
      </c>
      <c r="H117" s="9">
        <f t="shared" si="20"/>
        <v>0</v>
      </c>
      <c r="I117" s="9">
        <f t="shared" si="20"/>
        <v>0</v>
      </c>
      <c r="J117" s="9">
        <f t="shared" si="20"/>
        <v>0</v>
      </c>
      <c r="K117" s="9">
        <f t="shared" si="20"/>
        <v>0</v>
      </c>
      <c r="L117" s="9">
        <f t="shared" si="20"/>
        <v>0</v>
      </c>
      <c r="M117" s="9">
        <f t="shared" si="20"/>
        <v>0</v>
      </c>
      <c r="N117" s="9">
        <f t="shared" si="20"/>
        <v>0</v>
      </c>
      <c r="O117" s="9">
        <f t="shared" si="20"/>
        <v>0</v>
      </c>
      <c r="P117" s="9">
        <f t="shared" si="20"/>
        <v>0</v>
      </c>
      <c r="Q117" s="9">
        <f t="shared" si="20"/>
        <v>0</v>
      </c>
      <c r="R117" s="9">
        <f t="shared" si="20"/>
        <v>0</v>
      </c>
      <c r="S117" s="9">
        <f t="shared" si="20"/>
        <v>0</v>
      </c>
      <c r="T117" s="9">
        <f t="shared" si="20"/>
        <v>0</v>
      </c>
      <c r="U117" s="9">
        <f t="shared" si="20"/>
        <v>0</v>
      </c>
      <c r="V117" s="9">
        <f t="shared" si="20"/>
        <v>0</v>
      </c>
    </row>
    <row r="118" spans="1:22" ht="20.45" customHeight="1" x14ac:dyDescent="0.25">
      <c r="A118" s="92" t="s">
        <v>408</v>
      </c>
      <c r="B118" s="9">
        <f>SUM(C118:V118)</f>
        <v>0</v>
      </c>
      <c r="C118" s="9">
        <f>C83-C41</f>
        <v>0</v>
      </c>
      <c r="D118" s="9">
        <f t="shared" ref="D118:V118" si="21">D83-D41</f>
        <v>0</v>
      </c>
      <c r="E118" s="9">
        <f t="shared" si="21"/>
        <v>0</v>
      </c>
      <c r="F118" s="9">
        <f t="shared" si="21"/>
        <v>0</v>
      </c>
      <c r="G118" s="9">
        <f t="shared" si="21"/>
        <v>0</v>
      </c>
      <c r="H118" s="9">
        <f t="shared" si="21"/>
        <v>0</v>
      </c>
      <c r="I118" s="9">
        <f t="shared" si="21"/>
        <v>0</v>
      </c>
      <c r="J118" s="9">
        <f t="shared" si="21"/>
        <v>0</v>
      </c>
      <c r="K118" s="9">
        <f t="shared" si="21"/>
        <v>0</v>
      </c>
      <c r="L118" s="9">
        <f t="shared" si="21"/>
        <v>0</v>
      </c>
      <c r="M118" s="9">
        <f t="shared" si="21"/>
        <v>0</v>
      </c>
      <c r="N118" s="9">
        <f t="shared" si="21"/>
        <v>0</v>
      </c>
      <c r="O118" s="9">
        <f t="shared" si="21"/>
        <v>0</v>
      </c>
      <c r="P118" s="9">
        <f t="shared" si="21"/>
        <v>0</v>
      </c>
      <c r="Q118" s="9">
        <f t="shared" si="21"/>
        <v>0</v>
      </c>
      <c r="R118" s="9">
        <f t="shared" si="21"/>
        <v>0</v>
      </c>
      <c r="S118" s="9">
        <f t="shared" si="21"/>
        <v>0</v>
      </c>
      <c r="T118" s="9">
        <f t="shared" si="21"/>
        <v>0</v>
      </c>
      <c r="U118" s="9">
        <f t="shared" si="21"/>
        <v>0</v>
      </c>
      <c r="V118" s="9">
        <f t="shared" si="21"/>
        <v>0</v>
      </c>
    </row>
    <row r="119" spans="1:22" ht="25.9" customHeight="1" x14ac:dyDescent="0.25">
      <c r="A119" s="108" t="s">
        <v>409</v>
      </c>
      <c r="B119" s="109">
        <f>B116-B118</f>
        <v>0</v>
      </c>
      <c r="C119" s="109">
        <f>C116+C117-C118</f>
        <v>0</v>
      </c>
      <c r="D119" s="109">
        <f t="shared" ref="D119:V119" si="22">D116+D117-D118</f>
        <v>0</v>
      </c>
      <c r="E119" s="109">
        <f t="shared" si="22"/>
        <v>0</v>
      </c>
      <c r="F119" s="109">
        <f t="shared" si="22"/>
        <v>0</v>
      </c>
      <c r="G119" s="109">
        <f t="shared" si="22"/>
        <v>0</v>
      </c>
      <c r="H119" s="109">
        <f t="shared" si="22"/>
        <v>0</v>
      </c>
      <c r="I119" s="109">
        <f t="shared" si="22"/>
        <v>0</v>
      </c>
      <c r="J119" s="109">
        <f t="shared" si="22"/>
        <v>0</v>
      </c>
      <c r="K119" s="109">
        <f t="shared" si="22"/>
        <v>0</v>
      </c>
      <c r="L119" s="109">
        <f t="shared" si="22"/>
        <v>0</v>
      </c>
      <c r="M119" s="109">
        <f t="shared" si="22"/>
        <v>0</v>
      </c>
      <c r="N119" s="109">
        <f t="shared" si="22"/>
        <v>0</v>
      </c>
      <c r="O119" s="109">
        <f t="shared" si="22"/>
        <v>0</v>
      </c>
      <c r="P119" s="109">
        <f t="shared" si="22"/>
        <v>0</v>
      </c>
      <c r="Q119" s="109">
        <f t="shared" si="22"/>
        <v>0</v>
      </c>
      <c r="R119" s="109">
        <f t="shared" si="22"/>
        <v>0</v>
      </c>
      <c r="S119" s="109">
        <f t="shared" si="22"/>
        <v>0</v>
      </c>
      <c r="T119" s="109">
        <f t="shared" si="22"/>
        <v>0</v>
      </c>
      <c r="U119" s="109">
        <f t="shared" si="22"/>
        <v>0</v>
      </c>
      <c r="V119" s="109">
        <f t="shared" si="22"/>
        <v>0</v>
      </c>
    </row>
    <row r="120" spans="1:22" ht="20.45" customHeight="1" x14ac:dyDescent="0.3">
      <c r="A120" s="161"/>
      <c r="B120" s="161"/>
      <c r="C120" s="161"/>
      <c r="D120" s="161"/>
      <c r="E120" s="161"/>
      <c r="F120" s="161"/>
      <c r="G120" s="111"/>
      <c r="H120" s="111"/>
      <c r="I120" s="111"/>
      <c r="J120" s="111"/>
      <c r="K120" s="111"/>
      <c r="L120" s="111"/>
      <c r="M120" s="19"/>
      <c r="N120" s="19"/>
      <c r="O120" s="19"/>
      <c r="P120" s="19"/>
      <c r="Q120" s="19"/>
      <c r="R120" s="19"/>
      <c r="S120" s="19"/>
      <c r="T120" s="19"/>
      <c r="U120" s="19"/>
      <c r="V120" s="19"/>
    </row>
    <row r="121" spans="1:22" ht="20.45" customHeight="1" x14ac:dyDescent="0.3">
      <c r="A121" s="168" t="s">
        <v>412</v>
      </c>
      <c r="B121" s="169"/>
      <c r="C121" s="161"/>
      <c r="D121" s="161"/>
      <c r="E121" s="161"/>
      <c r="F121" s="161"/>
      <c r="G121" s="111"/>
      <c r="H121" s="111"/>
      <c r="I121" s="111"/>
      <c r="J121" s="111"/>
      <c r="K121" s="111"/>
      <c r="L121" s="111"/>
      <c r="M121" s="19"/>
      <c r="N121" s="19"/>
      <c r="O121" s="19"/>
      <c r="P121" s="19"/>
      <c r="Q121" s="19"/>
      <c r="R121" s="19"/>
      <c r="S121" s="19"/>
      <c r="T121" s="19"/>
      <c r="U121" s="19"/>
      <c r="V121" s="19"/>
    </row>
    <row r="122" spans="1:22" ht="20.45" customHeight="1" x14ac:dyDescent="0.3">
      <c r="A122" s="170" t="s">
        <v>413</v>
      </c>
      <c r="B122" s="172">
        <f>SUM('Buget P1'!D9:D11,'Buget P1'!D14,'Buget P1'!D17,'Buget P1'!D24,'Buget P1'!D32,'Buget P1'!D37,'Buget P1'!G9:G11,'Buget P1'!G14,'Buget P1'!G17,'Buget P1'!G24,'Buget P1'!G32,'Buget P1'!G37,'Buget P1'!D44,'Buget P1'!D46,'Buget P1'!D48,'Buget P1'!D50,'Buget P1'!D53,'Buget P1'!D55,'Buget P1'!D56,'Buget P1'!D59,'Buget P1'!D62,'Buget P1'!D72:D73,'Buget P1'!D76,'Buget P1'!D84,'Buget P1'!D92,'Buget P1'!D97,'Buget P1'!D101,'Buget P1'!D105,'Buget P1'!D108:D110,'Buget P1'!D113:D117,'Buget P1'!G113:G117,'Buget P1'!G108:G110,'Buget P1'!G105,'Buget P1'!G101,'Buget P1'!G97,'Buget P1'!G92,'Buget P1'!G84,'Buget P1'!G76,'Buget P1'!G72:G73,,'Buget P1'!D68,'Buget P1'!D69,'Buget P1'!G68,'Buget P1'!G69,'Buget P1'!G62,'Buget P1'!G59,'Buget P1'!G56,'Buget P1'!G55,'Buget P1'!G53,'Buget P1'!G50,'Buget P1'!G48,'Buget P1'!G46,'Buget P1'!G44)</f>
        <v>0</v>
      </c>
      <c r="C122" s="161"/>
      <c r="D122" s="161"/>
      <c r="E122" s="161"/>
      <c r="F122" s="161"/>
      <c r="G122" s="111"/>
      <c r="H122" s="111"/>
      <c r="I122" s="111"/>
      <c r="J122" s="111"/>
      <c r="K122" s="111"/>
      <c r="L122" s="111"/>
      <c r="M122" s="19"/>
      <c r="N122" s="19"/>
      <c r="O122" s="19"/>
      <c r="P122" s="19"/>
      <c r="Q122" s="19"/>
      <c r="R122" s="19"/>
      <c r="S122" s="19"/>
      <c r="T122" s="19"/>
      <c r="U122" s="19"/>
      <c r="V122" s="19"/>
    </row>
    <row r="123" spans="1:22" ht="20.45" customHeight="1" x14ac:dyDescent="0.3">
      <c r="A123" s="170" t="s">
        <v>414</v>
      </c>
      <c r="B123" s="169">
        <f>AVERAGE(H119:J119)</f>
        <v>0</v>
      </c>
      <c r="C123" s="161"/>
      <c r="D123" s="161"/>
      <c r="E123" s="161"/>
      <c r="F123" s="161"/>
      <c r="G123" s="111"/>
      <c r="H123" s="111"/>
      <c r="I123" s="111"/>
      <c r="J123" s="111"/>
      <c r="K123" s="111"/>
      <c r="L123" s="111"/>
      <c r="M123" s="19"/>
      <c r="N123" s="19"/>
      <c r="O123" s="19"/>
      <c r="P123" s="19"/>
      <c r="Q123" s="19"/>
      <c r="R123" s="19"/>
      <c r="S123" s="19"/>
      <c r="T123" s="19"/>
      <c r="U123" s="19"/>
      <c r="V123" s="19"/>
    </row>
    <row r="124" spans="1:22" ht="20.45" customHeight="1" x14ac:dyDescent="0.3">
      <c r="A124" s="171" t="s">
        <v>415</v>
      </c>
      <c r="B124" s="173" t="e">
        <f>B123/B122*100</f>
        <v>#DIV/0!</v>
      </c>
      <c r="C124" s="161"/>
      <c r="D124" s="161"/>
      <c r="E124" s="161"/>
      <c r="F124" s="161"/>
      <c r="G124" s="111"/>
      <c r="H124" s="111"/>
      <c r="I124" s="111"/>
      <c r="J124" s="111"/>
      <c r="K124" s="111"/>
      <c r="L124" s="111"/>
      <c r="M124" s="19"/>
      <c r="N124" s="19"/>
      <c r="O124" s="19"/>
      <c r="P124" s="19"/>
      <c r="Q124" s="19"/>
      <c r="R124" s="19"/>
      <c r="S124" s="19"/>
      <c r="T124" s="19"/>
      <c r="U124" s="19"/>
      <c r="V124" s="19"/>
    </row>
    <row r="125" spans="1:22" x14ac:dyDescent="0.25">
      <c r="A125" s="112"/>
      <c r="B125" s="19"/>
      <c r="C125" s="113"/>
      <c r="D125" s="113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</row>
    <row r="126" spans="1:22" x14ac:dyDescent="0.25">
      <c r="A126" s="112"/>
      <c r="B126" s="19"/>
      <c r="C126" s="113"/>
      <c r="D126" s="113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</row>
    <row r="127" spans="1:22" ht="57.6" customHeight="1" x14ac:dyDescent="0.25">
      <c r="A127" s="210" t="s">
        <v>94</v>
      </c>
      <c r="B127" s="211"/>
      <c r="C127" s="211"/>
      <c r="D127" s="211"/>
      <c r="E127" s="211"/>
      <c r="F127" s="166"/>
      <c r="G127" s="166"/>
      <c r="H127" s="166"/>
      <c r="I127" s="166"/>
      <c r="J127" s="166"/>
      <c r="K127" s="167"/>
      <c r="L127" s="114"/>
      <c r="M127" s="114"/>
      <c r="N127" s="115"/>
      <c r="O127" s="115"/>
      <c r="P127" s="115"/>
      <c r="Q127" s="115"/>
      <c r="R127" s="115"/>
      <c r="S127" s="115"/>
      <c r="T127" s="115"/>
      <c r="U127" s="115"/>
      <c r="V127" s="115"/>
    </row>
    <row r="128" spans="1:22" x14ac:dyDescent="0.25">
      <c r="A128" s="116"/>
      <c r="B128" s="116"/>
      <c r="C128" s="116"/>
      <c r="D128" s="116"/>
      <c r="E128" s="116"/>
      <c r="F128" s="116"/>
      <c r="G128" s="116"/>
      <c r="H128" s="116"/>
      <c r="I128" s="116"/>
      <c r="J128" s="116"/>
      <c r="K128" s="116"/>
      <c r="L128" s="114"/>
      <c r="M128" s="114"/>
      <c r="N128" s="115"/>
      <c r="O128" s="115"/>
      <c r="P128" s="115"/>
      <c r="Q128" s="115"/>
      <c r="R128" s="115"/>
      <c r="S128" s="115"/>
      <c r="T128" s="115"/>
      <c r="U128" s="115"/>
      <c r="V128" s="115"/>
    </row>
    <row r="129" spans="1:22" x14ac:dyDescent="0.25">
      <c r="A129" s="117"/>
      <c r="B129" s="116"/>
      <c r="C129" s="116"/>
      <c r="D129" s="116"/>
      <c r="E129" s="116"/>
      <c r="F129" s="116"/>
      <c r="G129" s="116"/>
      <c r="H129" s="116"/>
      <c r="I129" s="116"/>
      <c r="J129" s="116"/>
      <c r="K129" s="116"/>
      <c r="L129" s="114"/>
      <c r="M129" s="114"/>
      <c r="N129" s="115"/>
      <c r="O129" s="115"/>
      <c r="P129" s="115"/>
      <c r="Q129" s="115"/>
      <c r="R129" s="115"/>
      <c r="S129" s="115"/>
      <c r="T129" s="115"/>
      <c r="U129" s="115"/>
      <c r="V129" s="115"/>
    </row>
    <row r="130" spans="1:22" x14ac:dyDescent="0.25">
      <c r="A130" s="116"/>
      <c r="B130" s="116"/>
      <c r="C130" s="116"/>
      <c r="D130" s="116"/>
      <c r="E130" s="116"/>
      <c r="F130" s="116"/>
      <c r="G130" s="116"/>
      <c r="H130" s="116"/>
      <c r="I130" s="116"/>
      <c r="J130" s="116"/>
      <c r="K130" s="116"/>
      <c r="L130" s="114"/>
      <c r="M130" s="114"/>
      <c r="N130" s="115"/>
      <c r="O130" s="115"/>
      <c r="P130" s="115"/>
      <c r="Q130" s="115"/>
      <c r="R130" s="115"/>
      <c r="S130" s="115"/>
      <c r="T130" s="115"/>
      <c r="U130" s="115"/>
      <c r="V130" s="115"/>
    </row>
    <row r="131" spans="1:22" ht="24" x14ac:dyDescent="0.25">
      <c r="A131" s="118" t="s">
        <v>95</v>
      </c>
      <c r="B131" s="118" t="s">
        <v>96</v>
      </c>
      <c r="C131" s="118" t="s">
        <v>97</v>
      </c>
      <c r="D131" s="118" t="s">
        <v>98</v>
      </c>
      <c r="E131" s="118" t="s">
        <v>99</v>
      </c>
      <c r="F131" s="116"/>
      <c r="G131" s="116"/>
      <c r="H131" s="116"/>
      <c r="I131" s="116"/>
      <c r="J131" s="116"/>
      <c r="K131" s="116"/>
      <c r="L131" s="114"/>
      <c r="M131" s="114"/>
      <c r="N131" s="115"/>
      <c r="O131" s="115"/>
      <c r="P131" s="115"/>
      <c r="Q131" s="115"/>
      <c r="R131" s="115"/>
      <c r="S131" s="115"/>
      <c r="T131" s="115"/>
      <c r="U131" s="115"/>
      <c r="V131" s="115"/>
    </row>
    <row r="132" spans="1:22" x14ac:dyDescent="0.25">
      <c r="A132" s="138" t="s">
        <v>100</v>
      </c>
      <c r="B132" s="139">
        <v>0</v>
      </c>
      <c r="C132" s="121" t="e">
        <f>B132/$B$163</f>
        <v>#DIV/0!</v>
      </c>
      <c r="D132" s="138">
        <v>0</v>
      </c>
      <c r="E132" s="122" t="e">
        <f>ROUND(C132*D132,0)</f>
        <v>#DIV/0!</v>
      </c>
      <c r="F132" s="116"/>
      <c r="G132" s="116"/>
      <c r="H132" s="116"/>
      <c r="I132" s="116"/>
      <c r="J132" s="116"/>
      <c r="K132" s="116"/>
      <c r="L132" s="114"/>
      <c r="M132" s="114"/>
      <c r="N132" s="115"/>
      <c r="O132" s="115"/>
      <c r="P132" s="115"/>
      <c r="Q132" s="115"/>
      <c r="R132" s="115"/>
      <c r="S132" s="115"/>
      <c r="T132" s="115"/>
      <c r="U132" s="115"/>
      <c r="V132" s="115"/>
    </row>
    <row r="133" spans="1:22" x14ac:dyDescent="0.25">
      <c r="A133" s="138" t="s">
        <v>101</v>
      </c>
      <c r="B133" s="139">
        <v>0</v>
      </c>
      <c r="C133" s="121" t="e">
        <f t="shared" ref="C133:C162" si="23">B133/$B$163</f>
        <v>#DIV/0!</v>
      </c>
      <c r="D133" s="138">
        <v>0</v>
      </c>
      <c r="E133" s="122" t="e">
        <f>ROUND(C133*D133,0)</f>
        <v>#DIV/0!</v>
      </c>
      <c r="F133" s="116"/>
      <c r="G133" s="116"/>
      <c r="H133" s="116"/>
      <c r="I133" s="116"/>
      <c r="J133" s="116"/>
      <c r="K133" s="116"/>
      <c r="L133" s="114"/>
      <c r="M133" s="114"/>
      <c r="N133" s="115"/>
      <c r="O133" s="115"/>
      <c r="P133" s="115"/>
      <c r="Q133" s="115"/>
      <c r="R133" s="115"/>
      <c r="S133" s="115"/>
      <c r="T133" s="115"/>
      <c r="U133" s="115"/>
      <c r="V133" s="115"/>
    </row>
    <row r="134" spans="1:22" x14ac:dyDescent="0.25">
      <c r="A134" s="138" t="s">
        <v>102</v>
      </c>
      <c r="B134" s="139">
        <v>0</v>
      </c>
      <c r="C134" s="121" t="e">
        <f t="shared" si="23"/>
        <v>#DIV/0!</v>
      </c>
      <c r="D134" s="138">
        <v>0</v>
      </c>
      <c r="E134" s="122" t="e">
        <f t="shared" ref="E134:E162" si="24">ROUND(C134*D134,0)</f>
        <v>#DIV/0!</v>
      </c>
      <c r="F134" s="116"/>
      <c r="G134" s="116"/>
      <c r="H134" s="116"/>
      <c r="I134" s="116"/>
      <c r="J134" s="116"/>
      <c r="K134" s="116"/>
      <c r="L134" s="114"/>
      <c r="M134" s="114"/>
      <c r="N134" s="115"/>
      <c r="O134" s="115"/>
      <c r="P134" s="115"/>
      <c r="Q134" s="115"/>
      <c r="R134" s="115"/>
      <c r="S134" s="115"/>
      <c r="T134" s="115"/>
      <c r="U134" s="115"/>
      <c r="V134" s="115"/>
    </row>
    <row r="135" spans="1:22" x14ac:dyDescent="0.25">
      <c r="A135" s="138" t="s">
        <v>103</v>
      </c>
      <c r="B135" s="139">
        <v>0</v>
      </c>
      <c r="C135" s="121" t="e">
        <f t="shared" si="23"/>
        <v>#DIV/0!</v>
      </c>
      <c r="D135" s="138">
        <v>0</v>
      </c>
      <c r="E135" s="122" t="e">
        <f t="shared" si="24"/>
        <v>#DIV/0!</v>
      </c>
      <c r="F135" s="116"/>
      <c r="G135" s="116"/>
      <c r="H135" s="116"/>
      <c r="I135" s="116"/>
      <c r="J135" s="116"/>
      <c r="K135" s="116"/>
      <c r="L135" s="114"/>
      <c r="M135" s="114"/>
      <c r="N135" s="115"/>
      <c r="O135" s="115"/>
      <c r="P135" s="115"/>
      <c r="Q135" s="115"/>
      <c r="R135" s="115"/>
      <c r="S135" s="115"/>
      <c r="T135" s="115"/>
      <c r="U135" s="115"/>
      <c r="V135" s="115"/>
    </row>
    <row r="136" spans="1:22" x14ac:dyDescent="0.25">
      <c r="A136" s="138" t="s">
        <v>104</v>
      </c>
      <c r="B136" s="139">
        <v>0</v>
      </c>
      <c r="C136" s="121" t="e">
        <f t="shared" si="23"/>
        <v>#DIV/0!</v>
      </c>
      <c r="D136" s="138">
        <v>0</v>
      </c>
      <c r="E136" s="122" t="e">
        <f t="shared" si="24"/>
        <v>#DIV/0!</v>
      </c>
      <c r="F136" s="116"/>
      <c r="G136" s="116"/>
      <c r="H136" s="116"/>
      <c r="I136" s="116"/>
      <c r="J136" s="116"/>
      <c r="K136" s="116"/>
      <c r="L136" s="114"/>
      <c r="M136" s="114"/>
      <c r="N136" s="115"/>
      <c r="O136" s="115"/>
      <c r="P136" s="115"/>
      <c r="Q136" s="115"/>
      <c r="R136" s="115"/>
      <c r="S136" s="115"/>
      <c r="T136" s="115"/>
      <c r="U136" s="115"/>
      <c r="V136" s="115"/>
    </row>
    <row r="137" spans="1:22" x14ac:dyDescent="0.25">
      <c r="A137" s="138" t="s">
        <v>105</v>
      </c>
      <c r="B137" s="139">
        <v>0</v>
      </c>
      <c r="C137" s="121" t="e">
        <f t="shared" si="23"/>
        <v>#DIV/0!</v>
      </c>
      <c r="D137" s="138">
        <v>0</v>
      </c>
      <c r="E137" s="122" t="e">
        <f t="shared" si="24"/>
        <v>#DIV/0!</v>
      </c>
      <c r="F137" s="116"/>
      <c r="G137" s="116"/>
      <c r="H137" s="116"/>
      <c r="I137" s="116"/>
      <c r="J137" s="116"/>
      <c r="K137" s="116"/>
      <c r="L137" s="114"/>
      <c r="M137" s="114"/>
      <c r="N137" s="115"/>
      <c r="O137" s="115"/>
      <c r="P137" s="115"/>
      <c r="Q137" s="115"/>
      <c r="R137" s="115"/>
      <c r="S137" s="115"/>
      <c r="T137" s="115"/>
      <c r="U137" s="115"/>
      <c r="V137" s="115"/>
    </row>
    <row r="138" spans="1:22" x14ac:dyDescent="0.25">
      <c r="A138" s="138" t="s">
        <v>106</v>
      </c>
      <c r="B138" s="139">
        <v>0</v>
      </c>
      <c r="C138" s="121" t="e">
        <f t="shared" si="23"/>
        <v>#DIV/0!</v>
      </c>
      <c r="D138" s="138">
        <v>0</v>
      </c>
      <c r="E138" s="122" t="e">
        <f t="shared" si="24"/>
        <v>#DIV/0!</v>
      </c>
      <c r="F138" s="116"/>
      <c r="G138" s="116"/>
      <c r="H138" s="116"/>
      <c r="I138" s="116"/>
      <c r="J138" s="116"/>
      <c r="K138" s="116"/>
      <c r="L138" s="114"/>
      <c r="M138" s="114"/>
      <c r="N138" s="115"/>
      <c r="O138" s="115"/>
      <c r="P138" s="115"/>
      <c r="Q138" s="115"/>
      <c r="R138" s="115"/>
      <c r="S138" s="115"/>
      <c r="T138" s="115"/>
      <c r="U138" s="115"/>
      <c r="V138" s="115"/>
    </row>
    <row r="139" spans="1:22" x14ac:dyDescent="0.25">
      <c r="A139" s="138" t="s">
        <v>107</v>
      </c>
      <c r="B139" s="139">
        <v>0</v>
      </c>
      <c r="C139" s="121" t="e">
        <f t="shared" si="23"/>
        <v>#DIV/0!</v>
      </c>
      <c r="D139" s="138">
        <v>0</v>
      </c>
      <c r="E139" s="122" t="e">
        <f t="shared" si="24"/>
        <v>#DIV/0!</v>
      </c>
      <c r="F139" s="116"/>
      <c r="G139" s="116"/>
      <c r="H139" s="116"/>
      <c r="I139" s="116"/>
      <c r="J139" s="116"/>
      <c r="K139" s="116"/>
      <c r="L139" s="114"/>
      <c r="M139" s="114"/>
      <c r="N139" s="115"/>
      <c r="O139" s="115"/>
      <c r="P139" s="115"/>
      <c r="Q139" s="115"/>
      <c r="R139" s="115"/>
      <c r="S139" s="115"/>
      <c r="T139" s="115"/>
      <c r="U139" s="115"/>
      <c r="V139" s="115"/>
    </row>
    <row r="140" spans="1:22" x14ac:dyDescent="0.25">
      <c r="A140" s="138" t="s">
        <v>108</v>
      </c>
      <c r="B140" s="139">
        <v>0</v>
      </c>
      <c r="C140" s="121" t="e">
        <f t="shared" si="23"/>
        <v>#DIV/0!</v>
      </c>
      <c r="D140" s="138">
        <v>0</v>
      </c>
      <c r="E140" s="122" t="e">
        <f t="shared" si="24"/>
        <v>#DIV/0!</v>
      </c>
      <c r="F140" s="116"/>
      <c r="G140" s="116"/>
      <c r="H140" s="116"/>
      <c r="I140" s="116"/>
      <c r="J140" s="116"/>
      <c r="K140" s="116"/>
      <c r="L140" s="114"/>
      <c r="M140" s="114"/>
      <c r="N140" s="115"/>
      <c r="O140" s="115"/>
      <c r="P140" s="115"/>
      <c r="Q140" s="115"/>
      <c r="R140" s="115"/>
      <c r="S140" s="115"/>
      <c r="T140" s="115"/>
      <c r="U140" s="115"/>
      <c r="V140" s="115"/>
    </row>
    <row r="141" spans="1:22" x14ac:dyDescent="0.25">
      <c r="A141" s="138" t="s">
        <v>109</v>
      </c>
      <c r="B141" s="139">
        <v>0</v>
      </c>
      <c r="C141" s="121" t="e">
        <f t="shared" si="23"/>
        <v>#DIV/0!</v>
      </c>
      <c r="D141" s="138">
        <v>0</v>
      </c>
      <c r="E141" s="122" t="e">
        <f t="shared" si="24"/>
        <v>#DIV/0!</v>
      </c>
      <c r="F141" s="116"/>
      <c r="G141" s="116"/>
      <c r="H141" s="116"/>
      <c r="I141" s="116"/>
      <c r="J141" s="116"/>
      <c r="K141" s="116"/>
      <c r="L141" s="114"/>
      <c r="M141" s="114"/>
      <c r="N141" s="115"/>
      <c r="O141" s="115"/>
      <c r="P141" s="115"/>
      <c r="Q141" s="115"/>
      <c r="R141" s="115"/>
      <c r="S141" s="115"/>
      <c r="T141" s="115"/>
      <c r="U141" s="115"/>
      <c r="V141" s="115"/>
    </row>
    <row r="142" spans="1:22" x14ac:dyDescent="0.25">
      <c r="A142" s="138" t="s">
        <v>110</v>
      </c>
      <c r="B142" s="139">
        <v>0</v>
      </c>
      <c r="C142" s="121" t="e">
        <f t="shared" si="23"/>
        <v>#DIV/0!</v>
      </c>
      <c r="D142" s="138">
        <v>0</v>
      </c>
      <c r="E142" s="122" t="e">
        <f t="shared" si="24"/>
        <v>#DIV/0!</v>
      </c>
      <c r="F142" s="116"/>
      <c r="G142" s="116"/>
      <c r="H142" s="116"/>
      <c r="I142" s="116"/>
      <c r="J142" s="116"/>
      <c r="K142" s="116"/>
      <c r="L142" s="114"/>
      <c r="M142" s="114"/>
      <c r="N142" s="115"/>
      <c r="O142" s="115"/>
      <c r="P142" s="115"/>
      <c r="Q142" s="115"/>
      <c r="R142" s="115"/>
      <c r="S142" s="115"/>
      <c r="T142" s="115"/>
      <c r="U142" s="115"/>
      <c r="V142" s="115"/>
    </row>
    <row r="143" spans="1:22" x14ac:dyDescent="0.25">
      <c r="A143" s="138" t="s">
        <v>111</v>
      </c>
      <c r="B143" s="139">
        <v>0</v>
      </c>
      <c r="C143" s="121" t="e">
        <f t="shared" si="23"/>
        <v>#DIV/0!</v>
      </c>
      <c r="D143" s="138">
        <v>0</v>
      </c>
      <c r="E143" s="122" t="e">
        <f t="shared" si="24"/>
        <v>#DIV/0!</v>
      </c>
      <c r="F143" s="116"/>
      <c r="G143" s="116"/>
      <c r="H143" s="116"/>
      <c r="I143" s="116"/>
      <c r="J143" s="116"/>
      <c r="K143" s="116"/>
      <c r="L143" s="114"/>
      <c r="M143" s="114"/>
      <c r="N143" s="115"/>
      <c r="O143" s="115"/>
      <c r="P143" s="115"/>
      <c r="Q143" s="115"/>
      <c r="R143" s="115"/>
      <c r="S143" s="115"/>
      <c r="T143" s="115"/>
      <c r="U143" s="115"/>
      <c r="V143" s="115"/>
    </row>
    <row r="144" spans="1:22" x14ac:dyDescent="0.25">
      <c r="A144" s="138" t="s">
        <v>112</v>
      </c>
      <c r="B144" s="139">
        <v>0</v>
      </c>
      <c r="C144" s="121" t="e">
        <f t="shared" si="23"/>
        <v>#DIV/0!</v>
      </c>
      <c r="D144" s="138">
        <v>0</v>
      </c>
      <c r="E144" s="122" t="e">
        <f t="shared" si="24"/>
        <v>#DIV/0!</v>
      </c>
      <c r="F144" s="116"/>
      <c r="G144" s="116"/>
      <c r="H144" s="116"/>
      <c r="I144" s="116"/>
      <c r="J144" s="116"/>
      <c r="K144" s="116"/>
      <c r="L144" s="114"/>
      <c r="M144" s="114"/>
      <c r="N144" s="115"/>
      <c r="O144" s="115"/>
      <c r="P144" s="115"/>
      <c r="Q144" s="115"/>
      <c r="R144" s="115"/>
      <c r="S144" s="115"/>
      <c r="T144" s="115"/>
      <c r="U144" s="115"/>
      <c r="V144" s="115"/>
    </row>
    <row r="145" spans="1:22" x14ac:dyDescent="0.25">
      <c r="A145" s="138" t="s">
        <v>113</v>
      </c>
      <c r="B145" s="139">
        <v>0</v>
      </c>
      <c r="C145" s="121" t="e">
        <f t="shared" si="23"/>
        <v>#DIV/0!</v>
      </c>
      <c r="D145" s="138">
        <v>0</v>
      </c>
      <c r="E145" s="122" t="e">
        <f t="shared" si="24"/>
        <v>#DIV/0!</v>
      </c>
      <c r="F145" s="116"/>
      <c r="G145" s="116"/>
      <c r="H145" s="116"/>
      <c r="I145" s="116"/>
      <c r="J145" s="116"/>
      <c r="K145" s="116"/>
      <c r="L145" s="114"/>
      <c r="M145" s="114"/>
      <c r="N145" s="115"/>
      <c r="O145" s="115"/>
      <c r="P145" s="115"/>
      <c r="Q145" s="115"/>
      <c r="R145" s="115"/>
      <c r="S145" s="115"/>
      <c r="T145" s="115"/>
      <c r="U145" s="115"/>
      <c r="V145" s="115"/>
    </row>
    <row r="146" spans="1:22" x14ac:dyDescent="0.25">
      <c r="A146" s="138" t="s">
        <v>114</v>
      </c>
      <c r="B146" s="139">
        <v>0</v>
      </c>
      <c r="C146" s="121" t="e">
        <f t="shared" si="23"/>
        <v>#DIV/0!</v>
      </c>
      <c r="D146" s="138">
        <v>0</v>
      </c>
      <c r="E146" s="122" t="e">
        <f t="shared" si="24"/>
        <v>#DIV/0!</v>
      </c>
      <c r="F146" s="116"/>
      <c r="G146" s="116"/>
      <c r="H146" s="116"/>
      <c r="I146" s="116"/>
      <c r="J146" s="116"/>
      <c r="K146" s="116"/>
      <c r="L146" s="114"/>
      <c r="M146" s="114"/>
      <c r="N146" s="115"/>
      <c r="O146" s="115"/>
      <c r="P146" s="115"/>
      <c r="Q146" s="115"/>
      <c r="R146" s="115"/>
      <c r="S146" s="115"/>
      <c r="T146" s="115"/>
      <c r="U146" s="115"/>
      <c r="V146" s="115"/>
    </row>
    <row r="147" spans="1:22" x14ac:dyDescent="0.25">
      <c r="A147" s="138" t="s">
        <v>115</v>
      </c>
      <c r="B147" s="139">
        <v>0</v>
      </c>
      <c r="C147" s="121" t="e">
        <f t="shared" si="23"/>
        <v>#DIV/0!</v>
      </c>
      <c r="D147" s="138">
        <v>0</v>
      </c>
      <c r="E147" s="122" t="e">
        <f t="shared" si="24"/>
        <v>#DIV/0!</v>
      </c>
      <c r="F147" s="116"/>
      <c r="G147" s="116"/>
      <c r="H147" s="116"/>
      <c r="I147" s="116"/>
      <c r="J147" s="116"/>
      <c r="K147" s="116"/>
      <c r="L147" s="114"/>
      <c r="M147" s="114"/>
      <c r="N147" s="115"/>
      <c r="O147" s="115"/>
      <c r="P147" s="115"/>
      <c r="Q147" s="115"/>
      <c r="R147" s="115"/>
      <c r="S147" s="115"/>
      <c r="T147" s="115"/>
      <c r="U147" s="115"/>
      <c r="V147" s="115"/>
    </row>
    <row r="148" spans="1:22" x14ac:dyDescent="0.25">
      <c r="A148" s="138" t="s">
        <v>116</v>
      </c>
      <c r="B148" s="139">
        <v>0</v>
      </c>
      <c r="C148" s="121" t="e">
        <f t="shared" si="23"/>
        <v>#DIV/0!</v>
      </c>
      <c r="D148" s="138">
        <v>0</v>
      </c>
      <c r="E148" s="122" t="e">
        <f t="shared" si="24"/>
        <v>#DIV/0!</v>
      </c>
      <c r="F148" s="116"/>
      <c r="G148" s="116"/>
      <c r="H148" s="116"/>
      <c r="I148" s="116"/>
      <c r="J148" s="116"/>
      <c r="K148" s="116"/>
      <c r="L148" s="114"/>
      <c r="M148" s="114"/>
      <c r="N148" s="115"/>
      <c r="O148" s="115"/>
      <c r="P148" s="115"/>
      <c r="Q148" s="115"/>
      <c r="R148" s="115"/>
      <c r="S148" s="115"/>
      <c r="T148" s="115"/>
      <c r="U148" s="115"/>
      <c r="V148" s="115"/>
    </row>
    <row r="149" spans="1:22" x14ac:dyDescent="0.25">
      <c r="A149" s="138" t="s">
        <v>117</v>
      </c>
      <c r="B149" s="139">
        <v>0</v>
      </c>
      <c r="C149" s="121" t="e">
        <f t="shared" si="23"/>
        <v>#DIV/0!</v>
      </c>
      <c r="D149" s="138">
        <v>0</v>
      </c>
      <c r="E149" s="122" t="e">
        <f t="shared" si="24"/>
        <v>#DIV/0!</v>
      </c>
      <c r="F149" s="116"/>
      <c r="G149" s="116"/>
      <c r="H149" s="116"/>
      <c r="I149" s="116"/>
      <c r="J149" s="116"/>
      <c r="K149" s="116"/>
      <c r="L149" s="114"/>
      <c r="M149" s="114"/>
      <c r="N149" s="115"/>
      <c r="O149" s="115"/>
      <c r="P149" s="115"/>
      <c r="Q149" s="115"/>
      <c r="R149" s="115"/>
      <c r="S149" s="115"/>
      <c r="T149" s="115"/>
      <c r="U149" s="115"/>
      <c r="V149" s="115"/>
    </row>
    <row r="150" spans="1:22" x14ac:dyDescent="0.25">
      <c r="A150" s="138" t="s">
        <v>118</v>
      </c>
      <c r="B150" s="139">
        <v>0</v>
      </c>
      <c r="C150" s="121" t="e">
        <f t="shared" si="23"/>
        <v>#DIV/0!</v>
      </c>
      <c r="D150" s="138">
        <v>0</v>
      </c>
      <c r="E150" s="122" t="e">
        <f t="shared" si="24"/>
        <v>#DIV/0!</v>
      </c>
      <c r="F150" s="116"/>
      <c r="G150" s="116"/>
      <c r="H150" s="116"/>
      <c r="I150" s="116"/>
      <c r="J150" s="116"/>
      <c r="K150" s="116"/>
      <c r="L150" s="114"/>
      <c r="M150" s="114"/>
      <c r="N150" s="115"/>
      <c r="O150" s="115"/>
      <c r="P150" s="115"/>
      <c r="Q150" s="115"/>
      <c r="R150" s="115"/>
      <c r="S150" s="115"/>
      <c r="T150" s="115"/>
      <c r="U150" s="115"/>
      <c r="V150" s="115"/>
    </row>
    <row r="151" spans="1:22" x14ac:dyDescent="0.25">
      <c r="A151" s="138" t="s">
        <v>119</v>
      </c>
      <c r="B151" s="139">
        <v>0</v>
      </c>
      <c r="C151" s="121" t="e">
        <f t="shared" si="23"/>
        <v>#DIV/0!</v>
      </c>
      <c r="D151" s="138">
        <v>0</v>
      </c>
      <c r="E151" s="122" t="e">
        <f t="shared" si="24"/>
        <v>#DIV/0!</v>
      </c>
      <c r="F151" s="116"/>
      <c r="G151" s="116"/>
      <c r="H151" s="116"/>
      <c r="I151" s="116"/>
      <c r="J151" s="116"/>
      <c r="K151" s="116"/>
      <c r="L151" s="114"/>
      <c r="M151" s="114"/>
      <c r="N151" s="115"/>
      <c r="O151" s="115"/>
      <c r="P151" s="115"/>
      <c r="Q151" s="115"/>
      <c r="R151" s="115"/>
      <c r="S151" s="115"/>
      <c r="T151" s="115"/>
      <c r="U151" s="115"/>
      <c r="V151" s="115"/>
    </row>
    <row r="152" spans="1:22" x14ac:dyDescent="0.25">
      <c r="A152" s="138" t="s">
        <v>120</v>
      </c>
      <c r="B152" s="139">
        <v>0</v>
      </c>
      <c r="C152" s="121" t="e">
        <f t="shared" si="23"/>
        <v>#DIV/0!</v>
      </c>
      <c r="D152" s="138">
        <v>0</v>
      </c>
      <c r="E152" s="122" t="e">
        <f t="shared" si="24"/>
        <v>#DIV/0!</v>
      </c>
      <c r="F152" s="116"/>
      <c r="G152" s="116"/>
      <c r="H152" s="116"/>
      <c r="I152" s="116"/>
      <c r="J152" s="116"/>
      <c r="K152" s="116"/>
      <c r="L152" s="114"/>
      <c r="M152" s="114"/>
      <c r="N152" s="115"/>
      <c r="O152" s="115"/>
      <c r="P152" s="115"/>
      <c r="Q152" s="115"/>
      <c r="R152" s="115"/>
      <c r="S152" s="115"/>
      <c r="T152" s="115"/>
      <c r="U152" s="115"/>
      <c r="V152" s="115"/>
    </row>
    <row r="153" spans="1:22" x14ac:dyDescent="0.25">
      <c r="A153" s="138" t="s">
        <v>121</v>
      </c>
      <c r="B153" s="139">
        <v>0</v>
      </c>
      <c r="C153" s="121" t="e">
        <f t="shared" si="23"/>
        <v>#DIV/0!</v>
      </c>
      <c r="D153" s="138">
        <v>0</v>
      </c>
      <c r="E153" s="122" t="e">
        <f t="shared" si="24"/>
        <v>#DIV/0!</v>
      </c>
      <c r="F153" s="116"/>
      <c r="G153" s="116"/>
      <c r="H153" s="116"/>
      <c r="I153" s="116"/>
      <c r="J153" s="116"/>
      <c r="K153" s="116"/>
      <c r="L153" s="114"/>
      <c r="M153" s="114"/>
      <c r="N153" s="115"/>
      <c r="O153" s="115"/>
      <c r="P153" s="115"/>
      <c r="Q153" s="115"/>
      <c r="R153" s="115"/>
      <c r="S153" s="115"/>
      <c r="T153" s="115"/>
      <c r="U153" s="115"/>
      <c r="V153" s="115"/>
    </row>
    <row r="154" spans="1:22" x14ac:dyDescent="0.25">
      <c r="A154" s="138" t="s">
        <v>122</v>
      </c>
      <c r="B154" s="139">
        <v>0</v>
      </c>
      <c r="C154" s="121" t="e">
        <f t="shared" si="23"/>
        <v>#DIV/0!</v>
      </c>
      <c r="D154" s="138">
        <v>0</v>
      </c>
      <c r="E154" s="122" t="e">
        <f t="shared" si="24"/>
        <v>#DIV/0!</v>
      </c>
      <c r="F154" s="116"/>
      <c r="G154" s="116"/>
      <c r="H154" s="116"/>
      <c r="I154" s="116"/>
      <c r="J154" s="116"/>
      <c r="K154" s="116"/>
      <c r="L154" s="114"/>
      <c r="M154" s="114"/>
      <c r="N154" s="115"/>
      <c r="O154" s="115"/>
      <c r="P154" s="115"/>
      <c r="Q154" s="115"/>
      <c r="R154" s="115"/>
      <c r="S154" s="115"/>
      <c r="T154" s="115"/>
      <c r="U154" s="115"/>
      <c r="V154" s="115"/>
    </row>
    <row r="155" spans="1:22" x14ac:dyDescent="0.25">
      <c r="A155" s="138" t="s">
        <v>123</v>
      </c>
      <c r="B155" s="139">
        <v>0</v>
      </c>
      <c r="C155" s="121" t="e">
        <f t="shared" si="23"/>
        <v>#DIV/0!</v>
      </c>
      <c r="D155" s="138">
        <v>0</v>
      </c>
      <c r="E155" s="122" t="e">
        <f t="shared" si="24"/>
        <v>#DIV/0!</v>
      </c>
      <c r="F155" s="116"/>
      <c r="G155" s="116"/>
      <c r="H155" s="116"/>
      <c r="I155" s="116"/>
      <c r="J155" s="116"/>
      <c r="K155" s="116"/>
      <c r="L155" s="114"/>
      <c r="M155" s="114"/>
      <c r="N155" s="115"/>
      <c r="O155" s="115"/>
      <c r="P155" s="115"/>
      <c r="Q155" s="115"/>
      <c r="R155" s="115"/>
      <c r="S155" s="115"/>
      <c r="T155" s="115"/>
      <c r="U155" s="115"/>
      <c r="V155" s="115"/>
    </row>
    <row r="156" spans="1:22" x14ac:dyDescent="0.25">
      <c r="A156" s="138" t="s">
        <v>124</v>
      </c>
      <c r="B156" s="139">
        <v>0</v>
      </c>
      <c r="C156" s="121" t="e">
        <f t="shared" si="23"/>
        <v>#DIV/0!</v>
      </c>
      <c r="D156" s="138">
        <v>0</v>
      </c>
      <c r="E156" s="122" t="e">
        <f t="shared" si="24"/>
        <v>#DIV/0!</v>
      </c>
      <c r="F156" s="116"/>
      <c r="G156" s="116"/>
      <c r="H156" s="116"/>
      <c r="I156" s="116"/>
      <c r="J156" s="116"/>
      <c r="K156" s="116"/>
      <c r="L156" s="114"/>
      <c r="M156" s="114"/>
      <c r="N156" s="115"/>
      <c r="O156" s="115"/>
      <c r="P156" s="115"/>
      <c r="Q156" s="115"/>
      <c r="R156" s="115"/>
      <c r="S156" s="115"/>
      <c r="T156" s="115"/>
      <c r="U156" s="115"/>
      <c r="V156" s="115"/>
    </row>
    <row r="157" spans="1:22" x14ac:dyDescent="0.25">
      <c r="A157" s="138" t="s">
        <v>125</v>
      </c>
      <c r="B157" s="139">
        <v>0</v>
      </c>
      <c r="C157" s="121" t="e">
        <f t="shared" si="23"/>
        <v>#DIV/0!</v>
      </c>
      <c r="D157" s="138">
        <v>0</v>
      </c>
      <c r="E157" s="122" t="e">
        <f t="shared" si="24"/>
        <v>#DIV/0!</v>
      </c>
      <c r="F157" s="116"/>
      <c r="G157" s="116"/>
      <c r="H157" s="116"/>
      <c r="I157" s="116"/>
      <c r="J157" s="116"/>
      <c r="K157" s="116"/>
      <c r="L157" s="114"/>
      <c r="M157" s="114"/>
      <c r="N157" s="115"/>
      <c r="O157" s="115"/>
      <c r="P157" s="115"/>
      <c r="Q157" s="115"/>
      <c r="R157" s="115"/>
      <c r="S157" s="115"/>
      <c r="T157" s="115"/>
      <c r="U157" s="115"/>
      <c r="V157" s="115"/>
    </row>
    <row r="158" spans="1:22" x14ac:dyDescent="0.25">
      <c r="A158" s="138" t="s">
        <v>126</v>
      </c>
      <c r="B158" s="139">
        <v>0</v>
      </c>
      <c r="C158" s="121" t="e">
        <f t="shared" si="23"/>
        <v>#DIV/0!</v>
      </c>
      <c r="D158" s="138">
        <v>0</v>
      </c>
      <c r="E158" s="122" t="e">
        <f t="shared" si="24"/>
        <v>#DIV/0!</v>
      </c>
      <c r="F158" s="116"/>
      <c r="G158" s="116"/>
      <c r="H158" s="116"/>
      <c r="I158" s="116"/>
      <c r="J158" s="116"/>
      <c r="K158" s="116"/>
      <c r="L158" s="114"/>
      <c r="M158" s="114"/>
      <c r="N158" s="115"/>
      <c r="O158" s="115"/>
      <c r="P158" s="115"/>
      <c r="Q158" s="115"/>
      <c r="R158" s="115"/>
      <c r="S158" s="115"/>
      <c r="T158" s="115"/>
      <c r="U158" s="115"/>
      <c r="V158" s="115"/>
    </row>
    <row r="159" spans="1:22" x14ac:dyDescent="0.25">
      <c r="A159" s="138" t="s">
        <v>127</v>
      </c>
      <c r="B159" s="139">
        <v>0</v>
      </c>
      <c r="C159" s="121" t="e">
        <f t="shared" si="23"/>
        <v>#DIV/0!</v>
      </c>
      <c r="D159" s="138">
        <v>0</v>
      </c>
      <c r="E159" s="122" t="e">
        <f t="shared" si="24"/>
        <v>#DIV/0!</v>
      </c>
      <c r="F159" s="116"/>
      <c r="G159" s="116"/>
      <c r="H159" s="116"/>
      <c r="I159" s="116"/>
      <c r="J159" s="116"/>
      <c r="K159" s="116"/>
      <c r="L159" s="114"/>
      <c r="M159" s="114"/>
      <c r="N159" s="115"/>
      <c r="O159" s="115"/>
      <c r="P159" s="115"/>
      <c r="Q159" s="115"/>
      <c r="R159" s="115"/>
      <c r="S159" s="115"/>
      <c r="T159" s="115"/>
      <c r="U159" s="115"/>
      <c r="V159" s="115"/>
    </row>
    <row r="160" spans="1:22" x14ac:dyDescent="0.25">
      <c r="A160" s="138" t="s">
        <v>128</v>
      </c>
      <c r="B160" s="139">
        <v>0</v>
      </c>
      <c r="C160" s="121" t="e">
        <f t="shared" si="23"/>
        <v>#DIV/0!</v>
      </c>
      <c r="D160" s="138">
        <v>0</v>
      </c>
      <c r="E160" s="122" t="e">
        <f t="shared" si="24"/>
        <v>#DIV/0!</v>
      </c>
      <c r="F160" s="116"/>
      <c r="G160" s="116"/>
      <c r="H160" s="116"/>
      <c r="I160" s="116"/>
      <c r="J160" s="116"/>
      <c r="K160" s="116"/>
      <c r="L160" s="114"/>
      <c r="M160" s="114"/>
      <c r="N160" s="115"/>
      <c r="O160" s="115"/>
      <c r="P160" s="115"/>
      <c r="Q160" s="115"/>
      <c r="R160" s="115"/>
      <c r="S160" s="115"/>
      <c r="T160" s="115"/>
      <c r="U160" s="115"/>
      <c r="V160" s="115"/>
    </row>
    <row r="161" spans="1:31" x14ac:dyDescent="0.25">
      <c r="A161" s="138" t="s">
        <v>129</v>
      </c>
      <c r="B161" s="139">
        <v>0</v>
      </c>
      <c r="C161" s="121" t="e">
        <f t="shared" si="23"/>
        <v>#DIV/0!</v>
      </c>
      <c r="D161" s="138">
        <v>0</v>
      </c>
      <c r="E161" s="122" t="e">
        <f t="shared" si="24"/>
        <v>#DIV/0!</v>
      </c>
      <c r="F161" s="116"/>
      <c r="G161" s="116"/>
      <c r="H161" s="116"/>
      <c r="I161" s="116"/>
      <c r="J161" s="116"/>
      <c r="K161" s="116"/>
      <c r="L161" s="114"/>
      <c r="M161" s="114"/>
      <c r="N161" s="115"/>
      <c r="O161" s="115"/>
      <c r="P161" s="115"/>
      <c r="Q161" s="115"/>
      <c r="R161" s="115"/>
      <c r="S161" s="115"/>
      <c r="T161" s="115"/>
      <c r="U161" s="115"/>
      <c r="V161" s="115"/>
    </row>
    <row r="162" spans="1:31" x14ac:dyDescent="0.25">
      <c r="A162" s="119"/>
      <c r="B162" s="120"/>
      <c r="C162" s="121" t="e">
        <f t="shared" si="23"/>
        <v>#DIV/0!</v>
      </c>
      <c r="D162" s="119"/>
      <c r="E162" s="122" t="e">
        <f t="shared" si="24"/>
        <v>#DIV/0!</v>
      </c>
      <c r="F162" s="116"/>
      <c r="G162" s="116"/>
      <c r="H162" s="116"/>
      <c r="I162" s="116"/>
      <c r="J162" s="116"/>
      <c r="K162" s="116"/>
      <c r="L162" s="114"/>
      <c r="M162" s="114"/>
      <c r="N162" s="115"/>
      <c r="O162" s="115"/>
      <c r="P162" s="115"/>
      <c r="Q162" s="115"/>
      <c r="R162" s="115"/>
      <c r="S162" s="115"/>
      <c r="T162" s="115"/>
      <c r="U162" s="115"/>
      <c r="V162" s="115"/>
    </row>
    <row r="163" spans="1:31" x14ac:dyDescent="0.25">
      <c r="A163" s="123" t="s">
        <v>92</v>
      </c>
      <c r="B163" s="124">
        <f>SUM(B132:B162)</f>
        <v>0</v>
      </c>
      <c r="C163" s="125"/>
      <c r="D163" s="126"/>
      <c r="E163" s="127" t="e">
        <f>SUM(E132:E162)</f>
        <v>#DIV/0!</v>
      </c>
      <c r="F163" s="128"/>
      <c r="G163" s="128"/>
      <c r="H163" s="128"/>
      <c r="I163" s="128"/>
      <c r="J163" s="128"/>
      <c r="K163" s="128"/>
      <c r="L163" s="115"/>
      <c r="M163" s="115"/>
      <c r="N163" s="115"/>
      <c r="O163" s="115"/>
      <c r="P163" s="115"/>
      <c r="Q163" s="115"/>
      <c r="R163" s="115"/>
      <c r="S163" s="115"/>
      <c r="T163" s="115"/>
      <c r="U163" s="115"/>
      <c r="V163" s="115"/>
    </row>
    <row r="164" spans="1:31" x14ac:dyDescent="0.25">
      <c r="A164" s="128"/>
      <c r="B164" s="128"/>
      <c r="C164" s="128"/>
      <c r="D164" s="128"/>
      <c r="E164" s="128"/>
      <c r="F164" s="128"/>
      <c r="G164" s="128"/>
      <c r="H164" s="128"/>
      <c r="I164" s="128"/>
      <c r="J164" s="128"/>
      <c r="K164" s="128"/>
      <c r="L164" s="115"/>
      <c r="M164" s="115"/>
      <c r="N164" s="115"/>
      <c r="O164" s="115"/>
      <c r="P164" s="115"/>
      <c r="Q164" s="115"/>
      <c r="R164" s="115"/>
      <c r="S164" s="115"/>
      <c r="T164" s="115"/>
      <c r="U164" s="115"/>
      <c r="V164" s="115"/>
    </row>
    <row r="165" spans="1:31" x14ac:dyDescent="0.25">
      <c r="A165" s="212" t="s">
        <v>130</v>
      </c>
      <c r="B165" s="212"/>
      <c r="C165" s="212"/>
      <c r="D165" s="212"/>
      <c r="E165" s="212"/>
      <c r="F165" s="212"/>
      <c r="G165" s="212"/>
      <c r="H165" s="212"/>
      <c r="I165" s="212"/>
      <c r="J165" s="212"/>
      <c r="K165" s="212"/>
      <c r="L165" s="115"/>
      <c r="M165" s="115"/>
      <c r="N165" s="115"/>
      <c r="O165" s="115"/>
      <c r="P165" s="115"/>
      <c r="Q165" s="115"/>
      <c r="R165" s="115"/>
      <c r="S165" s="115"/>
      <c r="T165" s="115"/>
      <c r="U165" s="115"/>
      <c r="V165" s="115"/>
    </row>
    <row r="166" spans="1:31" x14ac:dyDescent="0.25">
      <c r="A166" s="129"/>
      <c r="B166" s="129"/>
      <c r="C166" s="129"/>
      <c r="D166" s="129"/>
      <c r="E166" s="129"/>
      <c r="F166" s="129"/>
      <c r="G166" s="129"/>
      <c r="H166" s="129"/>
      <c r="I166" s="129"/>
      <c r="J166" s="129"/>
      <c r="K166" s="129"/>
      <c r="L166" s="115"/>
      <c r="M166" s="115"/>
      <c r="N166" s="115"/>
      <c r="O166" s="115"/>
      <c r="P166" s="115"/>
      <c r="Q166" s="115"/>
      <c r="R166" s="115"/>
      <c r="S166" s="115"/>
      <c r="T166" s="115"/>
      <c r="U166" s="115"/>
      <c r="V166" s="115"/>
    </row>
    <row r="167" spans="1:31" x14ac:dyDescent="0.25">
      <c r="A167" s="213" t="s">
        <v>131</v>
      </c>
      <c r="B167" s="215" t="s">
        <v>132</v>
      </c>
      <c r="C167" s="216"/>
      <c r="D167" s="216"/>
      <c r="E167" s="216"/>
      <c r="F167" s="216"/>
      <c r="G167" s="216"/>
      <c r="H167" s="216"/>
      <c r="I167" s="216"/>
      <c r="J167" s="216"/>
      <c r="K167" s="216"/>
      <c r="L167" s="216"/>
      <c r="M167" s="216"/>
      <c r="N167" s="216"/>
      <c r="O167" s="216"/>
      <c r="P167" s="216"/>
      <c r="Q167" s="216"/>
      <c r="R167" s="216"/>
      <c r="S167" s="216"/>
      <c r="T167" s="216"/>
      <c r="U167" s="216"/>
      <c r="V167" s="216"/>
      <c r="W167" s="217"/>
      <c r="X167" s="217"/>
      <c r="Y167" s="217"/>
      <c r="Z167" s="217"/>
      <c r="AA167" s="217"/>
      <c r="AB167" s="217"/>
      <c r="AC167" s="217"/>
      <c r="AD167" s="217"/>
      <c r="AE167" s="218"/>
    </row>
    <row r="168" spans="1:31" x14ac:dyDescent="0.25">
      <c r="A168" s="214"/>
      <c r="B168" s="131">
        <v>1</v>
      </c>
      <c r="C168" s="131">
        <f>B168+1</f>
        <v>2</v>
      </c>
      <c r="D168" s="131">
        <f t="shared" ref="D168:V168" si="25">C168+1</f>
        <v>3</v>
      </c>
      <c r="E168" s="131">
        <f t="shared" si="25"/>
        <v>4</v>
      </c>
      <c r="F168" s="131">
        <f t="shared" si="25"/>
        <v>5</v>
      </c>
      <c r="G168" s="131">
        <f t="shared" si="25"/>
        <v>6</v>
      </c>
      <c r="H168" s="131">
        <f t="shared" si="25"/>
        <v>7</v>
      </c>
      <c r="I168" s="131">
        <f t="shared" si="25"/>
        <v>8</v>
      </c>
      <c r="J168" s="131">
        <f t="shared" si="25"/>
        <v>9</v>
      </c>
      <c r="K168" s="131">
        <f t="shared" si="25"/>
        <v>10</v>
      </c>
      <c r="L168" s="131">
        <f t="shared" si="25"/>
        <v>11</v>
      </c>
      <c r="M168" s="131">
        <f t="shared" si="25"/>
        <v>12</v>
      </c>
      <c r="N168" s="131">
        <f t="shared" si="25"/>
        <v>13</v>
      </c>
      <c r="O168" s="131">
        <f t="shared" si="25"/>
        <v>14</v>
      </c>
      <c r="P168" s="131">
        <f t="shared" si="25"/>
        <v>15</v>
      </c>
      <c r="Q168" s="131">
        <f t="shared" si="25"/>
        <v>16</v>
      </c>
      <c r="R168" s="131">
        <f t="shared" si="25"/>
        <v>17</v>
      </c>
      <c r="S168" s="131">
        <f t="shared" si="25"/>
        <v>18</v>
      </c>
      <c r="T168" s="131">
        <f t="shared" si="25"/>
        <v>19</v>
      </c>
      <c r="U168" s="131">
        <f t="shared" si="25"/>
        <v>20</v>
      </c>
      <c r="V168" s="131">
        <f t="shared" si="25"/>
        <v>21</v>
      </c>
      <c r="W168" s="131" t="e">
        <f>IF(#REF!&gt;0,IF(AND(0&lt;#REF!,#REF!&lt;#REF!),#REF!+1,0),0)</f>
        <v>#REF!</v>
      </c>
      <c r="X168" s="131" t="e">
        <f>IF(#REF!&gt;0,IF(AND(0&lt;W168,W168&lt;#REF!),W168+1,0),0)</f>
        <v>#REF!</v>
      </c>
      <c r="Y168" s="131" t="e">
        <f>IF(#REF!&gt;0,IF(AND(0&lt;X168,X168&lt;#REF!),X168+1,0),0)</f>
        <v>#REF!</v>
      </c>
      <c r="Z168" s="131" t="e">
        <f>IF(#REF!&gt;0,IF(AND(0&lt;Y168,Y168&lt;#REF!),Y168+1,0),0)</f>
        <v>#REF!</v>
      </c>
      <c r="AA168" s="131" t="e">
        <f>IF(#REF!&gt;0,IF(AND(0&lt;Z168,Z168&lt;#REF!),Z168+1,0),0)</f>
        <v>#REF!</v>
      </c>
      <c r="AB168" s="131" t="e">
        <f>IF(#REF!&gt;0,IF(AND(0&lt;AA168,AA168&lt;#REF!),AA168+1,0),0)</f>
        <v>#REF!</v>
      </c>
      <c r="AC168" s="131" t="e">
        <f>IF(#REF!&gt;0,IF(AND(0&lt;AB168,AB168&lt;#REF!),AB168+1,0),0)</f>
        <v>#REF!</v>
      </c>
      <c r="AD168" s="131" t="e">
        <f>IF(#REF!&gt;0,IF(AND(0&lt;AC168,AC168&lt;#REF!),AC168+1,0),0)</f>
        <v>#REF!</v>
      </c>
      <c r="AE168" s="131" t="e">
        <f>IF(#REF!&gt;0,IF(AND(0&lt;AD168,AD168&lt;#REF!),AD168+1,0),0)</f>
        <v>#REF!</v>
      </c>
    </row>
    <row r="169" spans="1:31" x14ac:dyDescent="0.25">
      <c r="A169" s="132" t="s">
        <v>93</v>
      </c>
      <c r="B169" s="133">
        <f t="shared" ref="B169:U169" si="26">C116-C118</f>
        <v>0</v>
      </c>
      <c r="C169" s="133">
        <f t="shared" si="26"/>
        <v>0</v>
      </c>
      <c r="D169" s="133">
        <f t="shared" si="26"/>
        <v>0</v>
      </c>
      <c r="E169" s="133">
        <f t="shared" si="26"/>
        <v>0</v>
      </c>
      <c r="F169" s="133">
        <f t="shared" si="26"/>
        <v>0</v>
      </c>
      <c r="G169" s="133">
        <f t="shared" si="26"/>
        <v>0</v>
      </c>
      <c r="H169" s="133">
        <f t="shared" si="26"/>
        <v>0</v>
      </c>
      <c r="I169" s="133">
        <f t="shared" si="26"/>
        <v>0</v>
      </c>
      <c r="J169" s="133">
        <f t="shared" si="26"/>
        <v>0</v>
      </c>
      <c r="K169" s="133">
        <f t="shared" si="26"/>
        <v>0</v>
      </c>
      <c r="L169" s="133">
        <f t="shared" si="26"/>
        <v>0</v>
      </c>
      <c r="M169" s="133">
        <f t="shared" si="26"/>
        <v>0</v>
      </c>
      <c r="N169" s="133">
        <f t="shared" si="26"/>
        <v>0</v>
      </c>
      <c r="O169" s="133">
        <f t="shared" si="26"/>
        <v>0</v>
      </c>
      <c r="P169" s="133">
        <f t="shared" si="26"/>
        <v>0</v>
      </c>
      <c r="Q169" s="133">
        <f t="shared" si="26"/>
        <v>0</v>
      </c>
      <c r="R169" s="133">
        <f t="shared" si="26"/>
        <v>0</v>
      </c>
      <c r="S169" s="133">
        <f t="shared" si="26"/>
        <v>0</v>
      </c>
      <c r="T169" s="133">
        <f t="shared" si="26"/>
        <v>0</v>
      </c>
      <c r="U169" s="133">
        <f t="shared" si="26"/>
        <v>0</v>
      </c>
      <c r="V169" s="133" t="e">
        <f>#REF!-#REF!</f>
        <v>#REF!</v>
      </c>
      <c r="W169" s="133" t="e">
        <f>N(AND(W168&gt;0,#REF!&gt;0)*#REF!)</f>
        <v>#REF!</v>
      </c>
      <c r="X169" s="133" t="e">
        <f>N(AND(X168&gt;0,#REF!&gt;0)*#REF!)</f>
        <v>#REF!</v>
      </c>
      <c r="Y169" s="133" t="e">
        <f>N(AND(Y168&gt;0,#REF!&gt;0)*#REF!)</f>
        <v>#REF!</v>
      </c>
      <c r="Z169" s="133" t="e">
        <f>N(AND(Z168&gt;0,#REF!&gt;0)*#REF!)</f>
        <v>#REF!</v>
      </c>
      <c r="AA169" s="133" t="e">
        <f>N(AND(AA168&gt;0,#REF!&gt;0)*#REF!)</f>
        <v>#REF!</v>
      </c>
      <c r="AB169" s="133" t="e">
        <f>N(AND(AB168&gt;0,#REF!&gt;0)*#REF!)</f>
        <v>#REF!</v>
      </c>
      <c r="AC169" s="133" t="e">
        <f>N(AND(AC168&gt;0,#REF!&gt;0)*#REF!)</f>
        <v>#REF!</v>
      </c>
      <c r="AD169" s="133" t="e">
        <f>N(AND(AD168&gt;0,#REF!&gt;0)*#REF!)</f>
        <v>#REF!</v>
      </c>
      <c r="AE169" s="133" t="e">
        <f>N(AND(AE168&gt;0,#REF!&gt;0)*#REF!)</f>
        <v>#REF!</v>
      </c>
    </row>
    <row r="170" spans="1:31" x14ac:dyDescent="0.25">
      <c r="A170" s="132" t="s">
        <v>134</v>
      </c>
      <c r="B170" s="133"/>
      <c r="C170" s="133"/>
      <c r="D170" s="133"/>
      <c r="E170" s="133"/>
      <c r="F170" s="133"/>
      <c r="G170" s="133"/>
      <c r="H170" s="133"/>
      <c r="I170" s="133"/>
      <c r="J170" s="133"/>
      <c r="K170" s="133"/>
      <c r="L170" s="133"/>
      <c r="M170" s="133"/>
      <c r="N170" s="133"/>
      <c r="O170" s="115"/>
      <c r="P170" s="134"/>
      <c r="Q170" s="135"/>
      <c r="R170" s="115"/>
      <c r="S170" s="115"/>
      <c r="T170" s="115"/>
      <c r="U170" s="115"/>
      <c r="V170" s="115"/>
      <c r="W170" s="115"/>
      <c r="X170" s="115"/>
      <c r="Y170" s="115"/>
      <c r="Z170" s="115"/>
      <c r="AA170" s="115"/>
      <c r="AB170" s="115"/>
      <c r="AC170" s="115"/>
      <c r="AD170" s="115"/>
      <c r="AE170" s="115"/>
    </row>
    <row r="171" spans="1:31" x14ac:dyDescent="0.25">
      <c r="A171" s="127" t="s">
        <v>135</v>
      </c>
      <c r="B171" s="137">
        <f>SUM(B169:B170)</f>
        <v>0</v>
      </c>
      <c r="C171" s="137">
        <f>SUM(C169:C170)</f>
        <v>0</v>
      </c>
      <c r="D171" s="137">
        <f>SUM(D169:D170)</f>
        <v>0</v>
      </c>
      <c r="E171" s="137">
        <f>SUM(E169:E170)</f>
        <v>0</v>
      </c>
      <c r="F171" s="137">
        <f>SUM(F169:F170)</f>
        <v>0</v>
      </c>
      <c r="G171" s="137">
        <f t="shared" ref="G171:V171" si="27">SUM(G169:G170)</f>
        <v>0</v>
      </c>
      <c r="H171" s="137">
        <f t="shared" si="27"/>
        <v>0</v>
      </c>
      <c r="I171" s="137">
        <f t="shared" si="27"/>
        <v>0</v>
      </c>
      <c r="J171" s="137">
        <f t="shared" si="27"/>
        <v>0</v>
      </c>
      <c r="K171" s="137">
        <f t="shared" si="27"/>
        <v>0</v>
      </c>
      <c r="L171" s="137">
        <f t="shared" si="27"/>
        <v>0</v>
      </c>
      <c r="M171" s="137">
        <f t="shared" si="27"/>
        <v>0</v>
      </c>
      <c r="N171" s="137">
        <f t="shared" si="27"/>
        <v>0</v>
      </c>
      <c r="O171" s="137">
        <f t="shared" si="27"/>
        <v>0</v>
      </c>
      <c r="P171" s="137">
        <f t="shared" si="27"/>
        <v>0</v>
      </c>
      <c r="Q171" s="137">
        <f t="shared" si="27"/>
        <v>0</v>
      </c>
      <c r="R171" s="137">
        <f t="shared" si="27"/>
        <v>0</v>
      </c>
      <c r="S171" s="137">
        <f t="shared" si="27"/>
        <v>0</v>
      </c>
      <c r="T171" s="137">
        <f t="shared" si="27"/>
        <v>0</v>
      </c>
      <c r="U171" s="137">
        <f t="shared" si="27"/>
        <v>0</v>
      </c>
      <c r="V171" s="137" t="e">
        <f t="shared" si="27"/>
        <v>#REF!</v>
      </c>
    </row>
  </sheetData>
  <mergeCells count="12">
    <mergeCell ref="A113:L113"/>
    <mergeCell ref="M113:V113"/>
    <mergeCell ref="A1:K1"/>
    <mergeCell ref="A3:L3"/>
    <mergeCell ref="A4:V4"/>
    <mergeCell ref="A45:L45"/>
    <mergeCell ref="A46:V46"/>
    <mergeCell ref="A127:E127"/>
    <mergeCell ref="A165:K165"/>
    <mergeCell ref="A167:A168"/>
    <mergeCell ref="B167:V167"/>
    <mergeCell ref="W167:AE167"/>
  </mergeCells>
  <conditionalFormatting sqref="C110:V110">
    <cfRule type="cellIs" dxfId="7" priority="2" operator="equal">
      <formula>"Nesustenabil"</formula>
    </cfRule>
  </conditionalFormatting>
  <conditionalFormatting sqref="C110:V110">
    <cfRule type="cellIs" dxfId="6" priority="1" operator="equal">
      <formula>"OK"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AE171"/>
  <sheetViews>
    <sheetView topLeftCell="A115" workbookViewId="0">
      <selection activeCell="B122" sqref="B122"/>
    </sheetView>
  </sheetViews>
  <sheetFormatPr defaultColWidth="8.85546875" defaultRowHeight="15" x14ac:dyDescent="0.25"/>
  <cols>
    <col min="1" max="1" width="45.7109375" style="79" customWidth="1"/>
    <col min="2" max="7" width="15.5703125" style="9" customWidth="1"/>
    <col min="8" max="8" width="15.5703125" style="81" customWidth="1"/>
    <col min="9" max="15" width="15.5703125" style="9" customWidth="1"/>
    <col min="16" max="16" width="7.7109375" style="9" bestFit="1" customWidth="1"/>
    <col min="17" max="17" width="7.28515625" style="17" bestFit="1" customWidth="1"/>
    <col min="18" max="22" width="9.140625" style="82" customWidth="1"/>
    <col min="23" max="16384" width="8.85546875" style="19"/>
  </cols>
  <sheetData>
    <row r="1" spans="1:22" ht="54" customHeight="1" x14ac:dyDescent="0.25">
      <c r="A1" s="221" t="s">
        <v>195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80"/>
    </row>
    <row r="2" spans="1:22" ht="20.25" x14ac:dyDescent="0.25">
      <c r="A2" s="85"/>
      <c r="B2" s="86"/>
      <c r="C2" s="86"/>
      <c r="I2" s="80"/>
      <c r="J2" s="80"/>
      <c r="K2" s="80"/>
      <c r="L2" s="80"/>
    </row>
    <row r="3" spans="1:22" ht="27.75" customHeight="1" x14ac:dyDescent="0.25">
      <c r="A3" s="219" t="s">
        <v>30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</row>
    <row r="4" spans="1:22" s="31" customFormat="1" ht="36" customHeight="1" x14ac:dyDescent="0.25">
      <c r="A4" s="222" t="s">
        <v>31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V4" s="222"/>
    </row>
    <row r="5" spans="1:22" s="31" customFormat="1" ht="36" customHeight="1" x14ac:dyDescent="0.25">
      <c r="A5" s="87"/>
      <c r="B5" s="88"/>
      <c r="C5" s="89" t="s">
        <v>196</v>
      </c>
      <c r="D5" s="89" t="s">
        <v>196</v>
      </c>
      <c r="E5" s="89" t="s">
        <v>196</v>
      </c>
      <c r="F5" s="89" t="s">
        <v>196</v>
      </c>
      <c r="G5" s="89" t="s">
        <v>196</v>
      </c>
      <c r="H5" s="89" t="s">
        <v>197</v>
      </c>
      <c r="I5" s="89" t="s">
        <v>197</v>
      </c>
      <c r="J5" s="89" t="s">
        <v>197</v>
      </c>
      <c r="K5" s="89" t="s">
        <v>197</v>
      </c>
      <c r="L5" s="89" t="s">
        <v>197</v>
      </c>
      <c r="M5" s="89" t="s">
        <v>197</v>
      </c>
      <c r="N5" s="89" t="s">
        <v>197</v>
      </c>
      <c r="O5" s="89" t="s">
        <v>197</v>
      </c>
      <c r="P5" s="89" t="s">
        <v>197</v>
      </c>
      <c r="Q5" s="89" t="s">
        <v>197</v>
      </c>
      <c r="R5" s="89" t="s">
        <v>197</v>
      </c>
      <c r="S5" s="89" t="s">
        <v>197</v>
      </c>
      <c r="T5" s="89" t="s">
        <v>197</v>
      </c>
      <c r="U5" s="89" t="s">
        <v>197</v>
      </c>
      <c r="V5" s="89" t="s">
        <v>197</v>
      </c>
    </row>
    <row r="6" spans="1:22" s="31" customFormat="1" ht="25.5" x14ac:dyDescent="0.25">
      <c r="A6" s="90" t="s">
        <v>32</v>
      </c>
      <c r="B6" s="89" t="s">
        <v>18</v>
      </c>
      <c r="C6" s="89">
        <v>1</v>
      </c>
      <c r="D6" s="89">
        <v>2</v>
      </c>
      <c r="E6" s="89">
        <v>3</v>
      </c>
      <c r="F6" s="89">
        <v>4</v>
      </c>
      <c r="G6" s="89">
        <v>5</v>
      </c>
      <c r="H6" s="89">
        <v>6</v>
      </c>
      <c r="I6" s="89">
        <v>7</v>
      </c>
      <c r="J6" s="89">
        <v>8</v>
      </c>
      <c r="K6" s="89">
        <v>9</v>
      </c>
      <c r="L6" s="89">
        <v>10</v>
      </c>
      <c r="M6" s="89">
        <v>11</v>
      </c>
      <c r="N6" s="89">
        <v>12</v>
      </c>
      <c r="O6" s="89">
        <v>13</v>
      </c>
      <c r="P6" s="89">
        <v>14</v>
      </c>
      <c r="Q6" s="89">
        <v>15</v>
      </c>
      <c r="R6" s="89">
        <v>16</v>
      </c>
      <c r="S6" s="89">
        <v>17</v>
      </c>
      <c r="T6" s="89">
        <v>18</v>
      </c>
      <c r="U6" s="89">
        <v>19</v>
      </c>
      <c r="V6" s="89">
        <v>20</v>
      </c>
    </row>
    <row r="7" spans="1:22" s="31" customFormat="1" x14ac:dyDescent="0.25">
      <c r="A7" s="91" t="s">
        <v>33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</row>
    <row r="8" spans="1:22" s="31" customFormat="1" x14ac:dyDescent="0.2">
      <c r="A8" s="92" t="s">
        <v>34</v>
      </c>
      <c r="B8" s="41">
        <f>SUM(C8:V8)</f>
        <v>0</v>
      </c>
      <c r="C8" s="93">
        <v>0</v>
      </c>
      <c r="D8" s="93">
        <v>0</v>
      </c>
      <c r="E8" s="93">
        <v>0</v>
      </c>
      <c r="F8" s="93">
        <v>0</v>
      </c>
      <c r="G8" s="93">
        <v>0</v>
      </c>
      <c r="H8" s="93">
        <v>0</v>
      </c>
      <c r="I8" s="93">
        <v>0</v>
      </c>
      <c r="J8" s="93">
        <v>0</v>
      </c>
      <c r="K8" s="93">
        <v>0</v>
      </c>
      <c r="L8" s="93">
        <v>0</v>
      </c>
      <c r="M8" s="93">
        <v>0</v>
      </c>
      <c r="N8" s="93">
        <v>0</v>
      </c>
      <c r="O8" s="93">
        <v>0</v>
      </c>
      <c r="P8" s="93">
        <v>0</v>
      </c>
      <c r="Q8" s="93">
        <v>0</v>
      </c>
      <c r="R8" s="93">
        <v>0</v>
      </c>
      <c r="S8" s="93">
        <v>0</v>
      </c>
      <c r="T8" s="93">
        <v>0</v>
      </c>
      <c r="U8" s="93">
        <v>0</v>
      </c>
      <c r="V8" s="93">
        <v>0</v>
      </c>
    </row>
    <row r="9" spans="1:22" s="31" customFormat="1" ht="23.25" customHeight="1" x14ac:dyDescent="0.2">
      <c r="A9" s="92" t="s">
        <v>35</v>
      </c>
      <c r="B9" s="41">
        <f>SUM(C9:P9)</f>
        <v>0</v>
      </c>
      <c r="C9" s="93">
        <v>0</v>
      </c>
      <c r="D9" s="93">
        <v>0</v>
      </c>
      <c r="E9" s="93">
        <v>0</v>
      </c>
      <c r="F9" s="93">
        <v>0</v>
      </c>
      <c r="G9" s="93">
        <v>0</v>
      </c>
      <c r="H9" s="93">
        <v>0</v>
      </c>
      <c r="I9" s="93">
        <v>0</v>
      </c>
      <c r="J9" s="93">
        <v>0</v>
      </c>
      <c r="K9" s="93">
        <v>0</v>
      </c>
      <c r="L9" s="93">
        <v>0</v>
      </c>
      <c r="M9" s="93">
        <v>0</v>
      </c>
      <c r="N9" s="93">
        <v>0</v>
      </c>
      <c r="O9" s="93">
        <v>0</v>
      </c>
      <c r="P9" s="93">
        <v>0</v>
      </c>
      <c r="Q9" s="93">
        <v>0</v>
      </c>
      <c r="R9" s="93">
        <v>0</v>
      </c>
      <c r="S9" s="93">
        <v>0</v>
      </c>
      <c r="T9" s="93">
        <v>0</v>
      </c>
      <c r="U9" s="93">
        <v>0</v>
      </c>
      <c r="V9" s="93">
        <v>0</v>
      </c>
    </row>
    <row r="10" spans="1:22" s="31" customFormat="1" x14ac:dyDescent="0.2">
      <c r="A10" s="92" t="s">
        <v>36</v>
      </c>
      <c r="B10" s="41">
        <f>SUM(C10:P10)</f>
        <v>0</v>
      </c>
      <c r="C10" s="93">
        <v>0</v>
      </c>
      <c r="D10" s="93">
        <v>0</v>
      </c>
      <c r="E10" s="93">
        <v>0</v>
      </c>
      <c r="F10" s="93">
        <v>0</v>
      </c>
      <c r="G10" s="93">
        <v>0</v>
      </c>
      <c r="H10" s="93">
        <v>0</v>
      </c>
      <c r="I10" s="93">
        <v>0</v>
      </c>
      <c r="J10" s="93">
        <v>0</v>
      </c>
      <c r="K10" s="93">
        <v>0</v>
      </c>
      <c r="L10" s="93">
        <v>0</v>
      </c>
      <c r="M10" s="93">
        <v>0</v>
      </c>
      <c r="N10" s="93">
        <v>0</v>
      </c>
      <c r="O10" s="93">
        <v>0</v>
      </c>
      <c r="P10" s="93">
        <v>0</v>
      </c>
      <c r="Q10" s="93">
        <v>0</v>
      </c>
      <c r="R10" s="93">
        <v>0</v>
      </c>
      <c r="S10" s="93">
        <v>0</v>
      </c>
      <c r="T10" s="93">
        <v>0</v>
      </c>
      <c r="U10" s="93">
        <v>0</v>
      </c>
      <c r="V10" s="93">
        <v>0</v>
      </c>
    </row>
    <row r="11" spans="1:22" s="31" customFormat="1" x14ac:dyDescent="0.2">
      <c r="A11" s="90" t="s">
        <v>37</v>
      </c>
      <c r="B11" s="41">
        <f>SUM(C11:P11)</f>
        <v>0</v>
      </c>
      <c r="C11" s="93">
        <v>0</v>
      </c>
      <c r="D11" s="93">
        <v>0</v>
      </c>
      <c r="E11" s="93">
        <v>0</v>
      </c>
      <c r="F11" s="93">
        <v>0</v>
      </c>
      <c r="G11" s="93">
        <v>0</v>
      </c>
      <c r="H11" s="93">
        <v>0</v>
      </c>
      <c r="I11" s="93">
        <v>0</v>
      </c>
      <c r="J11" s="93">
        <v>0</v>
      </c>
      <c r="K11" s="93">
        <v>0</v>
      </c>
      <c r="L11" s="93">
        <v>0</v>
      </c>
      <c r="M11" s="93">
        <v>0</v>
      </c>
      <c r="N11" s="93">
        <v>0</v>
      </c>
      <c r="O11" s="93">
        <v>0</v>
      </c>
      <c r="P11" s="93">
        <v>0</v>
      </c>
      <c r="Q11" s="93">
        <v>0</v>
      </c>
      <c r="R11" s="93">
        <v>0</v>
      </c>
      <c r="S11" s="93">
        <v>0</v>
      </c>
      <c r="T11" s="93">
        <v>0</v>
      </c>
      <c r="U11" s="93">
        <v>0</v>
      </c>
      <c r="V11" s="93">
        <v>0</v>
      </c>
    </row>
    <row r="12" spans="1:22" s="31" customFormat="1" ht="22.5" x14ac:dyDescent="0.2">
      <c r="A12" s="165" t="s">
        <v>406</v>
      </c>
      <c r="B12" s="41">
        <f t="shared" ref="B12:B14" si="0">SUM(C12:P12)</f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>
        <v>0</v>
      </c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93">
        <v>0</v>
      </c>
      <c r="Q12" s="93">
        <v>0</v>
      </c>
      <c r="R12" s="93">
        <v>0</v>
      </c>
      <c r="S12" s="93">
        <v>0</v>
      </c>
      <c r="T12" s="93"/>
      <c r="U12" s="93"/>
      <c r="V12" s="93"/>
    </row>
    <row r="13" spans="1:22" s="31" customFormat="1" ht="22.5" x14ac:dyDescent="0.2">
      <c r="A13" s="165" t="s">
        <v>406</v>
      </c>
      <c r="B13" s="41">
        <f t="shared" si="0"/>
        <v>0</v>
      </c>
      <c r="C13" s="93">
        <v>0</v>
      </c>
      <c r="D13" s="93">
        <v>0</v>
      </c>
      <c r="E13" s="93">
        <v>0</v>
      </c>
      <c r="F13" s="93">
        <v>0</v>
      </c>
      <c r="G13" s="93">
        <v>0</v>
      </c>
      <c r="H13" s="93">
        <v>0</v>
      </c>
      <c r="I13" s="93">
        <v>0</v>
      </c>
      <c r="J13" s="93">
        <v>0</v>
      </c>
      <c r="K13" s="93">
        <v>0</v>
      </c>
      <c r="L13" s="93">
        <v>0</v>
      </c>
      <c r="M13" s="93">
        <v>0</v>
      </c>
      <c r="N13" s="93">
        <v>0</v>
      </c>
      <c r="O13" s="93">
        <v>0</v>
      </c>
      <c r="P13" s="93">
        <v>0</v>
      </c>
      <c r="Q13" s="93">
        <v>0</v>
      </c>
      <c r="R13" s="93">
        <v>0</v>
      </c>
      <c r="S13" s="93">
        <v>0</v>
      </c>
      <c r="T13" s="93"/>
      <c r="U13" s="93"/>
      <c r="V13" s="93"/>
    </row>
    <row r="14" spans="1:22" s="31" customFormat="1" ht="22.5" x14ac:dyDescent="0.2">
      <c r="A14" s="165" t="s">
        <v>406</v>
      </c>
      <c r="B14" s="41">
        <f t="shared" si="0"/>
        <v>0</v>
      </c>
      <c r="C14" s="93">
        <v>0</v>
      </c>
      <c r="D14" s="93">
        <v>0</v>
      </c>
      <c r="E14" s="93">
        <v>0</v>
      </c>
      <c r="F14" s="93">
        <v>0</v>
      </c>
      <c r="G14" s="93">
        <v>0</v>
      </c>
      <c r="H14" s="93">
        <v>0</v>
      </c>
      <c r="I14" s="93">
        <v>0</v>
      </c>
      <c r="J14" s="93">
        <v>0</v>
      </c>
      <c r="K14" s="93">
        <v>0</v>
      </c>
      <c r="L14" s="93">
        <v>0</v>
      </c>
      <c r="M14" s="93">
        <v>0</v>
      </c>
      <c r="N14" s="93">
        <v>0</v>
      </c>
      <c r="O14" s="93">
        <v>0</v>
      </c>
      <c r="P14" s="93">
        <v>0</v>
      </c>
      <c r="Q14" s="93">
        <v>0</v>
      </c>
      <c r="R14" s="93">
        <v>0</v>
      </c>
      <c r="S14" s="93">
        <v>0</v>
      </c>
      <c r="T14" s="93"/>
      <c r="U14" s="93"/>
      <c r="V14" s="93"/>
    </row>
    <row r="15" spans="1:22" s="31" customFormat="1" ht="25.5" x14ac:dyDescent="0.2">
      <c r="A15" s="92" t="s">
        <v>38</v>
      </c>
      <c r="B15" s="41">
        <f>SUM(C15:P15)</f>
        <v>0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 s="93">
        <v>0</v>
      </c>
      <c r="I15" s="93">
        <v>0</v>
      </c>
      <c r="J15" s="93">
        <v>0</v>
      </c>
      <c r="K15" s="93">
        <v>0</v>
      </c>
      <c r="L15" s="93">
        <v>0</v>
      </c>
      <c r="M15" s="93">
        <v>0</v>
      </c>
      <c r="N15" s="93">
        <v>0</v>
      </c>
      <c r="O15" s="93">
        <v>0</v>
      </c>
      <c r="P15" s="93">
        <v>0</v>
      </c>
      <c r="Q15" s="93">
        <v>0</v>
      </c>
      <c r="R15" s="93">
        <v>0</v>
      </c>
      <c r="S15" s="93">
        <v>0</v>
      </c>
      <c r="T15" s="93">
        <v>0</v>
      </c>
      <c r="U15" s="93">
        <v>0</v>
      </c>
      <c r="V15" s="93">
        <v>0</v>
      </c>
    </row>
    <row r="16" spans="1:22" s="31" customFormat="1" ht="18" customHeight="1" x14ac:dyDescent="0.2">
      <c r="A16" s="92" t="s">
        <v>39</v>
      </c>
      <c r="B16" s="41">
        <f>SUM(C16:P16)</f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>
        <v>0</v>
      </c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93">
        <v>0</v>
      </c>
      <c r="Q16" s="93">
        <v>0</v>
      </c>
      <c r="R16" s="93">
        <v>0</v>
      </c>
      <c r="S16" s="93">
        <v>0</v>
      </c>
      <c r="T16" s="93">
        <v>0</v>
      </c>
      <c r="U16" s="93">
        <v>0</v>
      </c>
      <c r="V16" s="93">
        <v>0</v>
      </c>
    </row>
    <row r="17" spans="1:22" s="31" customFormat="1" ht="18" customHeight="1" x14ac:dyDescent="0.2">
      <c r="A17" s="92" t="s">
        <v>40</v>
      </c>
      <c r="B17" s="41">
        <f>SUM(C17:L17)</f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>
        <v>0</v>
      </c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93">
        <v>0</v>
      </c>
      <c r="Q17" s="93">
        <v>0</v>
      </c>
      <c r="R17" s="93">
        <v>0</v>
      </c>
      <c r="S17" s="93">
        <v>0</v>
      </c>
      <c r="T17" s="93">
        <v>0</v>
      </c>
      <c r="U17" s="93">
        <v>0</v>
      </c>
      <c r="V17" s="93">
        <v>0</v>
      </c>
    </row>
    <row r="18" spans="1:22" s="31" customFormat="1" ht="18" customHeight="1" x14ac:dyDescent="0.2">
      <c r="A18" s="92" t="s">
        <v>41</v>
      </c>
      <c r="B18" s="41">
        <f t="shared" ref="B18:B24" si="1">SUM(C18:P18)</f>
        <v>0</v>
      </c>
      <c r="C18" s="93">
        <v>0</v>
      </c>
      <c r="D18" s="93">
        <v>0</v>
      </c>
      <c r="E18" s="93">
        <v>0</v>
      </c>
      <c r="F18" s="93">
        <v>0</v>
      </c>
      <c r="G18" s="93">
        <v>0</v>
      </c>
      <c r="H18" s="93">
        <v>0</v>
      </c>
      <c r="I18" s="93">
        <v>0</v>
      </c>
      <c r="J18" s="93">
        <v>0</v>
      </c>
      <c r="K18" s="93">
        <v>0</v>
      </c>
      <c r="L18" s="93">
        <v>0</v>
      </c>
      <c r="M18" s="93">
        <v>0</v>
      </c>
      <c r="N18" s="93">
        <v>0</v>
      </c>
      <c r="O18" s="93">
        <v>0</v>
      </c>
      <c r="P18" s="93">
        <v>0</v>
      </c>
      <c r="Q18" s="93">
        <v>0</v>
      </c>
      <c r="R18" s="93">
        <v>0</v>
      </c>
      <c r="S18" s="93">
        <v>0</v>
      </c>
      <c r="T18" s="93">
        <v>0</v>
      </c>
      <c r="U18" s="93">
        <v>0</v>
      </c>
      <c r="V18" s="93">
        <v>0</v>
      </c>
    </row>
    <row r="19" spans="1:22" s="31" customFormat="1" ht="18" customHeight="1" x14ac:dyDescent="0.2">
      <c r="A19" s="92" t="s">
        <v>42</v>
      </c>
      <c r="B19" s="41">
        <f t="shared" si="1"/>
        <v>0</v>
      </c>
      <c r="C19" s="93">
        <v>0</v>
      </c>
      <c r="D19" s="93">
        <v>0</v>
      </c>
      <c r="E19" s="93">
        <v>0</v>
      </c>
      <c r="F19" s="93">
        <v>0</v>
      </c>
      <c r="G19" s="93">
        <v>0</v>
      </c>
      <c r="H19" s="93">
        <v>0</v>
      </c>
      <c r="I19" s="93">
        <v>0</v>
      </c>
      <c r="J19" s="93">
        <v>0</v>
      </c>
      <c r="K19" s="93">
        <v>0</v>
      </c>
      <c r="L19" s="93">
        <v>0</v>
      </c>
      <c r="M19" s="93">
        <v>0</v>
      </c>
      <c r="N19" s="93">
        <v>0</v>
      </c>
      <c r="O19" s="93">
        <v>0</v>
      </c>
      <c r="P19" s="93">
        <v>0</v>
      </c>
      <c r="Q19" s="93">
        <v>0</v>
      </c>
      <c r="R19" s="93">
        <v>0</v>
      </c>
      <c r="S19" s="93">
        <v>0</v>
      </c>
      <c r="T19" s="93">
        <v>0</v>
      </c>
      <c r="U19" s="93">
        <v>0</v>
      </c>
      <c r="V19" s="93">
        <v>0</v>
      </c>
    </row>
    <row r="20" spans="1:22" s="31" customFormat="1" ht="25.5" x14ac:dyDescent="0.2">
      <c r="A20" s="94" t="s">
        <v>43</v>
      </c>
      <c r="B20" s="41">
        <f t="shared" si="1"/>
        <v>0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 s="93">
        <v>0</v>
      </c>
      <c r="I20" s="93">
        <v>0</v>
      </c>
      <c r="J20" s="93">
        <v>0</v>
      </c>
      <c r="K20" s="93">
        <v>0</v>
      </c>
      <c r="L20" s="93">
        <v>0</v>
      </c>
      <c r="M20" s="93">
        <v>0</v>
      </c>
      <c r="N20" s="93">
        <v>0</v>
      </c>
      <c r="O20" s="93">
        <v>0</v>
      </c>
      <c r="P20" s="93">
        <v>0</v>
      </c>
      <c r="Q20" s="93">
        <v>0</v>
      </c>
      <c r="R20" s="93">
        <v>0</v>
      </c>
      <c r="S20" s="93">
        <v>0</v>
      </c>
      <c r="T20" s="93">
        <v>0</v>
      </c>
      <c r="U20" s="93">
        <v>0</v>
      </c>
      <c r="V20" s="93">
        <v>0</v>
      </c>
    </row>
    <row r="21" spans="1:22" s="31" customFormat="1" x14ac:dyDescent="0.2">
      <c r="A21" s="94" t="s">
        <v>44</v>
      </c>
      <c r="B21" s="41">
        <f t="shared" si="1"/>
        <v>0</v>
      </c>
      <c r="C21" s="93">
        <v>0</v>
      </c>
      <c r="D21" s="93">
        <v>0</v>
      </c>
      <c r="E21" s="93">
        <v>0</v>
      </c>
      <c r="F21" s="93">
        <v>0</v>
      </c>
      <c r="G21" s="93">
        <v>0</v>
      </c>
      <c r="H21" s="93">
        <v>0</v>
      </c>
      <c r="I21" s="93">
        <v>0</v>
      </c>
      <c r="J21" s="93">
        <v>0</v>
      </c>
      <c r="K21" s="93">
        <v>0</v>
      </c>
      <c r="L21" s="93">
        <v>0</v>
      </c>
      <c r="M21" s="93">
        <v>0</v>
      </c>
      <c r="N21" s="93">
        <v>0</v>
      </c>
      <c r="O21" s="93">
        <v>0</v>
      </c>
      <c r="P21" s="93">
        <v>0</v>
      </c>
      <c r="Q21" s="93">
        <v>0</v>
      </c>
      <c r="R21" s="93">
        <v>0</v>
      </c>
      <c r="S21" s="93">
        <v>0</v>
      </c>
      <c r="T21" s="93">
        <v>0</v>
      </c>
      <c r="U21" s="93">
        <v>0</v>
      </c>
      <c r="V21" s="93">
        <v>0</v>
      </c>
    </row>
    <row r="22" spans="1:22" s="31" customFormat="1" x14ac:dyDescent="0.2">
      <c r="A22" s="92" t="s">
        <v>45</v>
      </c>
      <c r="B22" s="41">
        <f t="shared" si="1"/>
        <v>0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 s="93">
        <v>0</v>
      </c>
      <c r="I22" s="93">
        <v>0</v>
      </c>
      <c r="J22" s="93">
        <v>0</v>
      </c>
      <c r="K22" s="93">
        <v>0</v>
      </c>
      <c r="L22" s="93">
        <v>0</v>
      </c>
      <c r="M22" s="93">
        <v>0</v>
      </c>
      <c r="N22" s="93">
        <v>0</v>
      </c>
      <c r="O22" s="93">
        <v>0</v>
      </c>
      <c r="P22" s="93">
        <v>0</v>
      </c>
      <c r="Q22" s="93">
        <v>0</v>
      </c>
      <c r="R22" s="93">
        <v>0</v>
      </c>
      <c r="S22" s="93">
        <v>0</v>
      </c>
      <c r="T22" s="93">
        <v>0</v>
      </c>
      <c r="U22" s="93">
        <v>0</v>
      </c>
      <c r="V22" s="93">
        <v>0</v>
      </c>
    </row>
    <row r="23" spans="1:22" s="31" customFormat="1" x14ac:dyDescent="0.2">
      <c r="A23" s="92" t="s">
        <v>46</v>
      </c>
      <c r="B23" s="41">
        <f t="shared" si="1"/>
        <v>0</v>
      </c>
      <c r="C23" s="93">
        <v>0</v>
      </c>
      <c r="D23" s="93">
        <v>0</v>
      </c>
      <c r="E23" s="93">
        <v>0</v>
      </c>
      <c r="F23" s="93">
        <v>0</v>
      </c>
      <c r="G23" s="93">
        <v>0</v>
      </c>
      <c r="H23" s="93">
        <v>0</v>
      </c>
      <c r="I23" s="93">
        <v>0</v>
      </c>
      <c r="J23" s="93">
        <v>0</v>
      </c>
      <c r="K23" s="93">
        <v>0</v>
      </c>
      <c r="L23" s="93">
        <v>0</v>
      </c>
      <c r="M23" s="93">
        <v>0</v>
      </c>
      <c r="N23" s="93">
        <v>0</v>
      </c>
      <c r="O23" s="93">
        <v>0</v>
      </c>
      <c r="P23" s="93">
        <v>0</v>
      </c>
      <c r="Q23" s="93">
        <v>0</v>
      </c>
      <c r="R23" s="93">
        <v>0</v>
      </c>
      <c r="S23" s="93">
        <v>0</v>
      </c>
      <c r="T23" s="93">
        <v>0</v>
      </c>
      <c r="U23" s="93">
        <v>0</v>
      </c>
      <c r="V23" s="93">
        <v>0</v>
      </c>
    </row>
    <row r="24" spans="1:22" s="96" customFormat="1" ht="26.25" customHeight="1" thickBot="1" x14ac:dyDescent="0.3">
      <c r="A24" s="102" t="s">
        <v>47</v>
      </c>
      <c r="B24" s="103">
        <f t="shared" si="1"/>
        <v>0</v>
      </c>
      <c r="C24" s="104">
        <f>SUM(C8:C23)</f>
        <v>0</v>
      </c>
      <c r="D24" s="104">
        <f t="shared" ref="D24:V24" si="2">SUM(D8:D23)</f>
        <v>0</v>
      </c>
      <c r="E24" s="104">
        <f t="shared" si="2"/>
        <v>0</v>
      </c>
      <c r="F24" s="104">
        <f t="shared" si="2"/>
        <v>0</v>
      </c>
      <c r="G24" s="104">
        <f t="shared" si="2"/>
        <v>0</v>
      </c>
      <c r="H24" s="104">
        <f t="shared" si="2"/>
        <v>0</v>
      </c>
      <c r="I24" s="104">
        <f t="shared" si="2"/>
        <v>0</v>
      </c>
      <c r="J24" s="104">
        <f t="shared" si="2"/>
        <v>0</v>
      </c>
      <c r="K24" s="104">
        <f t="shared" si="2"/>
        <v>0</v>
      </c>
      <c r="L24" s="104">
        <f t="shared" si="2"/>
        <v>0</v>
      </c>
      <c r="M24" s="104">
        <f t="shared" si="2"/>
        <v>0</v>
      </c>
      <c r="N24" s="104">
        <f t="shared" si="2"/>
        <v>0</v>
      </c>
      <c r="O24" s="104">
        <f t="shared" si="2"/>
        <v>0</v>
      </c>
      <c r="P24" s="104">
        <f t="shared" si="2"/>
        <v>0</v>
      </c>
      <c r="Q24" s="104">
        <f t="shared" si="2"/>
        <v>0</v>
      </c>
      <c r="R24" s="104">
        <f t="shared" si="2"/>
        <v>0</v>
      </c>
      <c r="S24" s="104">
        <f t="shared" si="2"/>
        <v>0</v>
      </c>
      <c r="T24" s="104">
        <f t="shared" si="2"/>
        <v>0</v>
      </c>
      <c r="U24" s="104">
        <f t="shared" si="2"/>
        <v>0</v>
      </c>
      <c r="V24" s="104">
        <f t="shared" si="2"/>
        <v>0</v>
      </c>
    </row>
    <row r="25" spans="1:22" s="11" customFormat="1" ht="14.25" customHeight="1" thickTop="1" x14ac:dyDescent="0.2">
      <c r="A25" s="97" t="s">
        <v>48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s="10" customFormat="1" x14ac:dyDescent="0.2">
      <c r="A26" s="92" t="s">
        <v>49</v>
      </c>
      <c r="B26" s="41">
        <f t="shared" ref="B26:B42" si="3">SUM(C26:V26)</f>
        <v>0</v>
      </c>
      <c r="C26" s="93">
        <v>0</v>
      </c>
      <c r="D26" s="93">
        <v>0</v>
      </c>
      <c r="E26" s="93">
        <v>0</v>
      </c>
      <c r="F26" s="93">
        <v>0</v>
      </c>
      <c r="G26" s="93">
        <v>0</v>
      </c>
      <c r="H26" s="93">
        <v>0</v>
      </c>
      <c r="I26" s="93">
        <v>0</v>
      </c>
      <c r="J26" s="93">
        <v>0</v>
      </c>
      <c r="K26" s="93">
        <v>0</v>
      </c>
      <c r="L26" s="93">
        <v>0</v>
      </c>
      <c r="M26" s="93">
        <v>0</v>
      </c>
      <c r="N26" s="93">
        <v>0</v>
      </c>
      <c r="O26" s="93">
        <v>0</v>
      </c>
      <c r="P26" s="93">
        <v>0</v>
      </c>
      <c r="Q26" s="93">
        <v>0</v>
      </c>
      <c r="R26" s="93">
        <v>0</v>
      </c>
      <c r="S26" s="93">
        <v>0</v>
      </c>
      <c r="T26" s="93">
        <v>0</v>
      </c>
      <c r="U26" s="93">
        <v>0</v>
      </c>
      <c r="V26" s="93">
        <v>0</v>
      </c>
    </row>
    <row r="27" spans="1:22" s="10" customFormat="1" x14ac:dyDescent="0.2">
      <c r="A27" s="92" t="s">
        <v>50</v>
      </c>
      <c r="B27" s="41">
        <f t="shared" si="3"/>
        <v>0</v>
      </c>
      <c r="C27" s="93">
        <v>0</v>
      </c>
      <c r="D27" s="93">
        <v>0</v>
      </c>
      <c r="E27" s="93">
        <v>0</v>
      </c>
      <c r="F27" s="93">
        <v>0</v>
      </c>
      <c r="G27" s="93">
        <v>0</v>
      </c>
      <c r="H27" s="93">
        <v>0</v>
      </c>
      <c r="I27" s="93">
        <v>0</v>
      </c>
      <c r="J27" s="93">
        <v>0</v>
      </c>
      <c r="K27" s="93">
        <v>0</v>
      </c>
      <c r="L27" s="93">
        <v>0</v>
      </c>
      <c r="M27" s="93">
        <v>0</v>
      </c>
      <c r="N27" s="93">
        <v>0</v>
      </c>
      <c r="O27" s="93">
        <v>0</v>
      </c>
      <c r="P27" s="93">
        <v>0</v>
      </c>
      <c r="Q27" s="93">
        <v>0</v>
      </c>
      <c r="R27" s="93">
        <v>0</v>
      </c>
      <c r="S27" s="93">
        <v>0</v>
      </c>
      <c r="T27" s="93">
        <v>0</v>
      </c>
      <c r="U27" s="93">
        <v>0</v>
      </c>
      <c r="V27" s="93">
        <v>0</v>
      </c>
    </row>
    <row r="28" spans="1:22" s="10" customFormat="1" ht="25.5" x14ac:dyDescent="0.2">
      <c r="A28" s="92" t="s">
        <v>51</v>
      </c>
      <c r="B28" s="41">
        <f t="shared" si="3"/>
        <v>0</v>
      </c>
      <c r="C28" s="93">
        <v>0</v>
      </c>
      <c r="D28" s="93">
        <v>0</v>
      </c>
      <c r="E28" s="93">
        <v>0</v>
      </c>
      <c r="F28" s="93">
        <v>0</v>
      </c>
      <c r="G28" s="93">
        <v>0</v>
      </c>
      <c r="H28" s="93">
        <v>0</v>
      </c>
      <c r="I28" s="93">
        <v>0</v>
      </c>
      <c r="J28" s="93">
        <v>0</v>
      </c>
      <c r="K28" s="93">
        <v>0</v>
      </c>
      <c r="L28" s="93">
        <v>0</v>
      </c>
      <c r="M28" s="93">
        <v>0</v>
      </c>
      <c r="N28" s="93">
        <v>0</v>
      </c>
      <c r="O28" s="93">
        <v>0</v>
      </c>
      <c r="P28" s="93">
        <v>0</v>
      </c>
      <c r="Q28" s="93">
        <v>0</v>
      </c>
      <c r="R28" s="93">
        <v>0</v>
      </c>
      <c r="S28" s="93">
        <v>0</v>
      </c>
      <c r="T28" s="93">
        <v>0</v>
      </c>
      <c r="U28" s="93">
        <v>0</v>
      </c>
      <c r="V28" s="93">
        <v>0</v>
      </c>
    </row>
    <row r="29" spans="1:22" s="10" customFormat="1" x14ac:dyDescent="0.2">
      <c r="A29" s="92" t="s">
        <v>52</v>
      </c>
      <c r="B29" s="41">
        <f t="shared" si="3"/>
        <v>0</v>
      </c>
      <c r="C29" s="93">
        <v>0</v>
      </c>
      <c r="D29" s="93">
        <v>0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0</v>
      </c>
      <c r="K29" s="93">
        <v>0</v>
      </c>
      <c r="L29" s="93">
        <v>0</v>
      </c>
      <c r="M29" s="93">
        <v>0</v>
      </c>
      <c r="N29" s="93">
        <v>0</v>
      </c>
      <c r="O29" s="93">
        <v>0</v>
      </c>
      <c r="P29" s="93">
        <v>0</v>
      </c>
      <c r="Q29" s="93">
        <v>0</v>
      </c>
      <c r="R29" s="93">
        <v>0</v>
      </c>
      <c r="S29" s="93">
        <v>0</v>
      </c>
      <c r="T29" s="93">
        <v>0</v>
      </c>
      <c r="U29" s="93">
        <v>0</v>
      </c>
      <c r="V29" s="93">
        <v>0</v>
      </c>
    </row>
    <row r="30" spans="1:22" s="10" customFormat="1" x14ac:dyDescent="0.2">
      <c r="A30" s="92" t="s">
        <v>53</v>
      </c>
      <c r="B30" s="41">
        <f t="shared" si="3"/>
        <v>0</v>
      </c>
      <c r="C30" s="93">
        <v>0</v>
      </c>
      <c r="D30" s="93">
        <v>0</v>
      </c>
      <c r="E30" s="93">
        <v>0</v>
      </c>
      <c r="F30" s="93">
        <v>0</v>
      </c>
      <c r="G30" s="93">
        <v>0</v>
      </c>
      <c r="H30" s="93">
        <v>0</v>
      </c>
      <c r="I30" s="93">
        <v>0</v>
      </c>
      <c r="J30" s="93">
        <v>0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93">
        <v>0</v>
      </c>
      <c r="Q30" s="93">
        <v>0</v>
      </c>
      <c r="R30" s="93">
        <v>0</v>
      </c>
      <c r="S30" s="93">
        <v>0</v>
      </c>
      <c r="T30" s="93">
        <v>0</v>
      </c>
      <c r="U30" s="93">
        <v>0</v>
      </c>
      <c r="V30" s="93">
        <v>0</v>
      </c>
    </row>
    <row r="31" spans="1:22" s="10" customFormat="1" x14ac:dyDescent="0.2">
      <c r="A31" s="92" t="s">
        <v>54</v>
      </c>
      <c r="B31" s="41">
        <f t="shared" si="3"/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>
        <v>0</v>
      </c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93">
        <v>0</v>
      </c>
      <c r="Q31" s="93">
        <v>0</v>
      </c>
      <c r="R31" s="93">
        <v>0</v>
      </c>
      <c r="S31" s="93">
        <v>0</v>
      </c>
      <c r="T31" s="93">
        <v>0</v>
      </c>
      <c r="U31" s="93">
        <v>0</v>
      </c>
      <c r="V31" s="93">
        <v>0</v>
      </c>
    </row>
    <row r="32" spans="1:22" s="10" customFormat="1" x14ac:dyDescent="0.2">
      <c r="A32" s="92" t="s">
        <v>55</v>
      </c>
      <c r="B32" s="41">
        <f t="shared" si="3"/>
        <v>0</v>
      </c>
      <c r="C32" s="93">
        <v>0</v>
      </c>
      <c r="D32" s="93">
        <v>0</v>
      </c>
      <c r="E32" s="93">
        <v>0</v>
      </c>
      <c r="F32" s="93">
        <v>0</v>
      </c>
      <c r="G32" s="93">
        <v>0</v>
      </c>
      <c r="H32" s="93">
        <v>0</v>
      </c>
      <c r="I32" s="93">
        <v>0</v>
      </c>
      <c r="J32" s="93">
        <v>0</v>
      </c>
      <c r="K32" s="93">
        <v>0</v>
      </c>
      <c r="L32" s="93">
        <v>0</v>
      </c>
      <c r="M32" s="93">
        <v>0</v>
      </c>
      <c r="N32" s="93">
        <v>0</v>
      </c>
      <c r="O32" s="93">
        <v>0</v>
      </c>
      <c r="P32" s="93">
        <v>0</v>
      </c>
      <c r="Q32" s="93">
        <v>0</v>
      </c>
      <c r="R32" s="93">
        <v>0</v>
      </c>
      <c r="S32" s="93">
        <v>0</v>
      </c>
      <c r="T32" s="93">
        <v>0</v>
      </c>
      <c r="U32" s="93">
        <v>0</v>
      </c>
      <c r="V32" s="93">
        <v>0</v>
      </c>
    </row>
    <row r="33" spans="1:22" s="10" customFormat="1" x14ac:dyDescent="0.2">
      <c r="A33" s="92" t="s">
        <v>56</v>
      </c>
      <c r="B33" s="41">
        <f t="shared" si="3"/>
        <v>0</v>
      </c>
      <c r="C33" s="93">
        <v>0</v>
      </c>
      <c r="D33" s="93">
        <v>0</v>
      </c>
      <c r="E33" s="93">
        <v>0</v>
      </c>
      <c r="F33" s="93">
        <v>0</v>
      </c>
      <c r="G33" s="93">
        <v>0</v>
      </c>
      <c r="H33" s="93">
        <v>0</v>
      </c>
      <c r="I33" s="93">
        <v>0</v>
      </c>
      <c r="J33" s="93">
        <v>0</v>
      </c>
      <c r="K33" s="93">
        <v>0</v>
      </c>
      <c r="L33" s="93">
        <v>0</v>
      </c>
      <c r="M33" s="93">
        <v>0</v>
      </c>
      <c r="N33" s="93">
        <v>0</v>
      </c>
      <c r="O33" s="93">
        <v>0</v>
      </c>
      <c r="P33" s="93">
        <v>0</v>
      </c>
      <c r="Q33" s="93">
        <v>0</v>
      </c>
      <c r="R33" s="93">
        <v>0</v>
      </c>
      <c r="S33" s="93">
        <v>0</v>
      </c>
      <c r="T33" s="93">
        <v>0</v>
      </c>
      <c r="U33" s="93">
        <v>0</v>
      </c>
      <c r="V33" s="93">
        <v>0</v>
      </c>
    </row>
    <row r="34" spans="1:22" ht="15" customHeight="1" x14ac:dyDescent="0.25">
      <c r="A34" s="92" t="s">
        <v>57</v>
      </c>
      <c r="B34" s="41">
        <f t="shared" si="3"/>
        <v>0</v>
      </c>
      <c r="C34" s="93">
        <v>0</v>
      </c>
      <c r="D34" s="93">
        <v>0</v>
      </c>
      <c r="E34" s="93">
        <v>0</v>
      </c>
      <c r="F34" s="93">
        <v>0</v>
      </c>
      <c r="G34" s="93">
        <v>0</v>
      </c>
      <c r="H34" s="93">
        <v>0</v>
      </c>
      <c r="I34" s="93">
        <v>0</v>
      </c>
      <c r="J34" s="93">
        <v>0</v>
      </c>
      <c r="K34" s="93">
        <v>0</v>
      </c>
      <c r="L34" s="93">
        <v>0</v>
      </c>
      <c r="M34" s="93">
        <v>0</v>
      </c>
      <c r="N34" s="93">
        <v>0</v>
      </c>
      <c r="O34" s="93">
        <v>0</v>
      </c>
      <c r="P34" s="93">
        <v>0</v>
      </c>
      <c r="Q34" s="93">
        <v>0</v>
      </c>
      <c r="R34" s="93">
        <v>0</v>
      </c>
      <c r="S34" s="93">
        <v>0</v>
      </c>
      <c r="T34" s="93">
        <v>0</v>
      </c>
      <c r="U34" s="93">
        <v>0</v>
      </c>
      <c r="V34" s="93">
        <v>0</v>
      </c>
    </row>
    <row r="35" spans="1:22" ht="15" customHeight="1" x14ac:dyDescent="0.25">
      <c r="A35" s="92" t="s">
        <v>58</v>
      </c>
      <c r="B35" s="41">
        <f t="shared" si="3"/>
        <v>0</v>
      </c>
      <c r="C35" s="93">
        <v>0</v>
      </c>
      <c r="D35" s="93">
        <v>0</v>
      </c>
      <c r="E35" s="93">
        <v>0</v>
      </c>
      <c r="F35" s="93">
        <v>0</v>
      </c>
      <c r="G35" s="93">
        <v>0</v>
      </c>
      <c r="H35" s="93">
        <v>0</v>
      </c>
      <c r="I35" s="93">
        <v>0</v>
      </c>
      <c r="J35" s="93">
        <v>0</v>
      </c>
      <c r="K35" s="93">
        <v>0</v>
      </c>
      <c r="L35" s="93">
        <v>0</v>
      </c>
      <c r="M35" s="93">
        <v>0</v>
      </c>
      <c r="N35" s="93">
        <v>0</v>
      </c>
      <c r="O35" s="93">
        <v>0</v>
      </c>
      <c r="P35" s="93">
        <v>0</v>
      </c>
      <c r="Q35" s="93">
        <v>0</v>
      </c>
      <c r="R35" s="93">
        <v>0</v>
      </c>
      <c r="S35" s="93">
        <v>0</v>
      </c>
      <c r="T35" s="93">
        <v>0</v>
      </c>
      <c r="U35" s="93">
        <v>0</v>
      </c>
      <c r="V35" s="93">
        <v>0</v>
      </c>
    </row>
    <row r="36" spans="1:22" ht="15" customHeight="1" x14ac:dyDescent="0.25">
      <c r="A36" s="92" t="s">
        <v>59</v>
      </c>
      <c r="B36" s="41">
        <f t="shared" si="3"/>
        <v>0</v>
      </c>
      <c r="C36" s="93">
        <v>0</v>
      </c>
      <c r="D36" s="93">
        <v>0</v>
      </c>
      <c r="E36" s="93">
        <v>0</v>
      </c>
      <c r="F36" s="93">
        <v>0</v>
      </c>
      <c r="G36" s="93">
        <v>0</v>
      </c>
      <c r="H36" s="93">
        <v>0</v>
      </c>
      <c r="I36" s="93">
        <v>0</v>
      </c>
      <c r="J36" s="93">
        <v>0</v>
      </c>
      <c r="K36" s="93">
        <v>0</v>
      </c>
      <c r="L36" s="93">
        <v>0</v>
      </c>
      <c r="M36" s="93">
        <v>0</v>
      </c>
      <c r="N36" s="93">
        <v>0</v>
      </c>
      <c r="O36" s="93">
        <v>0</v>
      </c>
      <c r="P36" s="93">
        <v>0</v>
      </c>
      <c r="Q36" s="93">
        <v>0</v>
      </c>
      <c r="R36" s="93">
        <v>0</v>
      </c>
      <c r="S36" s="93">
        <v>0</v>
      </c>
      <c r="T36" s="93">
        <v>0</v>
      </c>
      <c r="U36" s="93">
        <v>0</v>
      </c>
      <c r="V36" s="93">
        <v>0</v>
      </c>
    </row>
    <row r="37" spans="1:22" ht="15" customHeight="1" x14ac:dyDescent="0.25">
      <c r="A37" s="92" t="s">
        <v>60</v>
      </c>
      <c r="B37" s="41">
        <f t="shared" si="3"/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>
        <v>0</v>
      </c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93">
        <v>0</v>
      </c>
      <c r="Q37" s="93">
        <v>0</v>
      </c>
      <c r="R37" s="93">
        <v>0</v>
      </c>
      <c r="S37" s="93">
        <v>0</v>
      </c>
      <c r="T37" s="93">
        <v>0</v>
      </c>
      <c r="U37" s="93">
        <v>0</v>
      </c>
      <c r="V37" s="93">
        <v>0</v>
      </c>
    </row>
    <row r="38" spans="1:22" ht="15" customHeight="1" x14ac:dyDescent="0.25">
      <c r="A38" s="92" t="s">
        <v>61</v>
      </c>
      <c r="B38" s="41">
        <f t="shared" si="3"/>
        <v>0</v>
      </c>
      <c r="C38" s="93">
        <v>0</v>
      </c>
      <c r="D38" s="93">
        <v>0</v>
      </c>
      <c r="E38" s="93">
        <v>0</v>
      </c>
      <c r="F38" s="93">
        <v>0</v>
      </c>
      <c r="G38" s="93">
        <v>0</v>
      </c>
      <c r="H38" s="93">
        <v>0</v>
      </c>
      <c r="I38" s="93">
        <v>0</v>
      </c>
      <c r="J38" s="93">
        <v>0</v>
      </c>
      <c r="K38" s="93">
        <v>0</v>
      </c>
      <c r="L38" s="93">
        <v>0</v>
      </c>
      <c r="M38" s="93">
        <v>0</v>
      </c>
      <c r="N38" s="93">
        <v>0</v>
      </c>
      <c r="O38" s="93">
        <v>0</v>
      </c>
      <c r="P38" s="93">
        <v>0</v>
      </c>
      <c r="Q38" s="93">
        <v>0</v>
      </c>
      <c r="R38" s="93">
        <v>0</v>
      </c>
      <c r="S38" s="93">
        <v>0</v>
      </c>
      <c r="T38" s="93">
        <v>0</v>
      </c>
      <c r="U38" s="93">
        <v>0</v>
      </c>
      <c r="V38" s="93">
        <v>0</v>
      </c>
    </row>
    <row r="39" spans="1:22" ht="15" customHeight="1" x14ac:dyDescent="0.25">
      <c r="A39" s="92" t="s">
        <v>62</v>
      </c>
      <c r="B39" s="41">
        <f t="shared" si="3"/>
        <v>0</v>
      </c>
      <c r="C39" s="93">
        <v>0</v>
      </c>
      <c r="D39" s="93">
        <v>0</v>
      </c>
      <c r="E39" s="93">
        <v>0</v>
      </c>
      <c r="F39" s="93">
        <v>0</v>
      </c>
      <c r="G39" s="93">
        <v>0</v>
      </c>
      <c r="H39" s="93">
        <v>0</v>
      </c>
      <c r="I39" s="93">
        <v>0</v>
      </c>
      <c r="J39" s="93">
        <v>0</v>
      </c>
      <c r="K39" s="93">
        <v>0</v>
      </c>
      <c r="L39" s="93">
        <v>0</v>
      </c>
      <c r="M39" s="93">
        <v>0</v>
      </c>
      <c r="N39" s="93">
        <v>0</v>
      </c>
      <c r="O39" s="93">
        <v>0</v>
      </c>
      <c r="P39" s="93">
        <v>0</v>
      </c>
      <c r="Q39" s="93">
        <v>0</v>
      </c>
      <c r="R39" s="93">
        <v>0</v>
      </c>
      <c r="S39" s="93">
        <v>0</v>
      </c>
      <c r="T39" s="93">
        <v>0</v>
      </c>
      <c r="U39" s="93">
        <v>0</v>
      </c>
      <c r="V39" s="93">
        <v>0</v>
      </c>
    </row>
    <row r="40" spans="1:22" s="10" customFormat="1" ht="15" customHeight="1" x14ac:dyDescent="0.2">
      <c r="A40" s="92" t="s">
        <v>63</v>
      </c>
      <c r="B40" s="41">
        <f t="shared" si="3"/>
        <v>0</v>
      </c>
      <c r="C40" s="93">
        <v>0</v>
      </c>
      <c r="D40" s="93">
        <v>0</v>
      </c>
      <c r="E40" s="93">
        <v>0</v>
      </c>
      <c r="F40" s="93">
        <v>0</v>
      </c>
      <c r="G40" s="93">
        <v>0</v>
      </c>
      <c r="H40" s="93">
        <v>0</v>
      </c>
      <c r="I40" s="93">
        <v>0</v>
      </c>
      <c r="J40" s="93">
        <v>0</v>
      </c>
      <c r="K40" s="93">
        <v>0</v>
      </c>
      <c r="L40" s="93">
        <v>0</v>
      </c>
      <c r="M40" s="93">
        <v>0</v>
      </c>
      <c r="N40" s="93">
        <v>0</v>
      </c>
      <c r="O40" s="93">
        <v>0</v>
      </c>
      <c r="P40" s="93">
        <v>0</v>
      </c>
      <c r="Q40" s="93">
        <v>0</v>
      </c>
      <c r="R40" s="93">
        <v>0</v>
      </c>
      <c r="S40" s="93">
        <v>0</v>
      </c>
      <c r="T40" s="93">
        <v>0</v>
      </c>
      <c r="U40" s="93">
        <v>0</v>
      </c>
      <c r="V40" s="93">
        <v>0</v>
      </c>
    </row>
    <row r="41" spans="1:22" s="96" customFormat="1" ht="30" customHeight="1" thickBot="1" x14ac:dyDescent="0.3">
      <c r="A41" s="102" t="s">
        <v>64</v>
      </c>
      <c r="B41" s="103">
        <f t="shared" si="3"/>
        <v>0</v>
      </c>
      <c r="C41" s="104">
        <f>SUM(C26:C40)</f>
        <v>0</v>
      </c>
      <c r="D41" s="104">
        <f t="shared" ref="D41:V41" si="4">SUM(D26:D40)</f>
        <v>0</v>
      </c>
      <c r="E41" s="104">
        <f t="shared" si="4"/>
        <v>0</v>
      </c>
      <c r="F41" s="104">
        <f t="shared" si="4"/>
        <v>0</v>
      </c>
      <c r="G41" s="104">
        <f t="shared" si="4"/>
        <v>0</v>
      </c>
      <c r="H41" s="104">
        <f t="shared" si="4"/>
        <v>0</v>
      </c>
      <c r="I41" s="104">
        <f t="shared" si="4"/>
        <v>0</v>
      </c>
      <c r="J41" s="104">
        <f t="shared" si="4"/>
        <v>0</v>
      </c>
      <c r="K41" s="104">
        <f t="shared" si="4"/>
        <v>0</v>
      </c>
      <c r="L41" s="104">
        <f t="shared" si="4"/>
        <v>0</v>
      </c>
      <c r="M41" s="104">
        <f t="shared" si="4"/>
        <v>0</v>
      </c>
      <c r="N41" s="104">
        <f t="shared" si="4"/>
        <v>0</v>
      </c>
      <c r="O41" s="104">
        <f t="shared" si="4"/>
        <v>0</v>
      </c>
      <c r="P41" s="104">
        <f t="shared" si="4"/>
        <v>0</v>
      </c>
      <c r="Q41" s="104">
        <f t="shared" si="4"/>
        <v>0</v>
      </c>
      <c r="R41" s="104">
        <f t="shared" si="4"/>
        <v>0</v>
      </c>
      <c r="S41" s="104">
        <f t="shared" si="4"/>
        <v>0</v>
      </c>
      <c r="T41" s="104">
        <f t="shared" si="4"/>
        <v>0</v>
      </c>
      <c r="U41" s="104">
        <f t="shared" si="4"/>
        <v>0</v>
      </c>
      <c r="V41" s="104">
        <f t="shared" si="4"/>
        <v>0</v>
      </c>
    </row>
    <row r="42" spans="1:22" s="96" customFormat="1" ht="32.25" customHeight="1" thickTop="1" x14ac:dyDescent="0.25">
      <c r="A42" s="105" t="s">
        <v>65</v>
      </c>
      <c r="B42" s="106">
        <f t="shared" si="3"/>
        <v>0</v>
      </c>
      <c r="C42" s="106">
        <f t="shared" ref="C42:V42" si="5">C24-C41</f>
        <v>0</v>
      </c>
      <c r="D42" s="106">
        <f t="shared" si="5"/>
        <v>0</v>
      </c>
      <c r="E42" s="106">
        <f t="shared" si="5"/>
        <v>0</v>
      </c>
      <c r="F42" s="106">
        <f t="shared" si="5"/>
        <v>0</v>
      </c>
      <c r="G42" s="106">
        <f t="shared" si="5"/>
        <v>0</v>
      </c>
      <c r="H42" s="106">
        <f t="shared" si="5"/>
        <v>0</v>
      </c>
      <c r="I42" s="106">
        <f t="shared" si="5"/>
        <v>0</v>
      </c>
      <c r="J42" s="106">
        <f t="shared" si="5"/>
        <v>0</v>
      </c>
      <c r="K42" s="106">
        <f t="shared" si="5"/>
        <v>0</v>
      </c>
      <c r="L42" s="106">
        <f t="shared" si="5"/>
        <v>0</v>
      </c>
      <c r="M42" s="106">
        <f t="shared" si="5"/>
        <v>0</v>
      </c>
      <c r="N42" s="106">
        <f t="shared" si="5"/>
        <v>0</v>
      </c>
      <c r="O42" s="106">
        <f t="shared" si="5"/>
        <v>0</v>
      </c>
      <c r="P42" s="106">
        <f t="shared" si="5"/>
        <v>0</v>
      </c>
      <c r="Q42" s="106">
        <f t="shared" si="5"/>
        <v>0</v>
      </c>
      <c r="R42" s="106">
        <f t="shared" si="5"/>
        <v>0</v>
      </c>
      <c r="S42" s="106">
        <f t="shared" si="5"/>
        <v>0</v>
      </c>
      <c r="T42" s="106">
        <f t="shared" si="5"/>
        <v>0</v>
      </c>
      <c r="U42" s="106">
        <f t="shared" si="5"/>
        <v>0</v>
      </c>
      <c r="V42" s="106">
        <f t="shared" si="5"/>
        <v>0</v>
      </c>
    </row>
    <row r="44" spans="1:22" ht="15.75" x14ac:dyDescent="0.25">
      <c r="G44" s="80"/>
      <c r="I44" s="80"/>
      <c r="J44" s="80"/>
      <c r="K44" s="80"/>
      <c r="L44" s="80"/>
    </row>
    <row r="45" spans="1:22" s="31" customFormat="1" ht="28.5" customHeight="1" x14ac:dyDescent="0.25">
      <c r="A45" s="219" t="s">
        <v>66</v>
      </c>
      <c r="B45" s="220"/>
      <c r="C45" s="220"/>
      <c r="D45" s="220"/>
      <c r="E45" s="220"/>
      <c r="F45" s="220"/>
      <c r="G45" s="220"/>
      <c r="H45" s="220"/>
      <c r="I45" s="220"/>
      <c r="J45" s="220"/>
      <c r="K45" s="220"/>
      <c r="L45" s="220"/>
      <c r="M45" s="8"/>
      <c r="N45" s="8"/>
      <c r="O45" s="8"/>
      <c r="P45" s="8"/>
      <c r="Q45" s="8"/>
      <c r="R45" s="83"/>
      <c r="S45" s="83"/>
      <c r="T45" s="83"/>
      <c r="U45" s="83"/>
      <c r="V45" s="83"/>
    </row>
    <row r="46" spans="1:22" s="31" customFormat="1" ht="30.75" customHeight="1" x14ac:dyDescent="0.25">
      <c r="A46" s="222" t="s">
        <v>67</v>
      </c>
      <c r="B46" s="222"/>
      <c r="C46" s="222"/>
      <c r="D46" s="222"/>
      <c r="E46" s="222"/>
      <c r="F46" s="222"/>
      <c r="G46" s="222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  <c r="V46" s="222"/>
    </row>
    <row r="47" spans="1:22" s="31" customFormat="1" ht="26.25" customHeight="1" x14ac:dyDescent="0.25">
      <c r="A47" s="87"/>
      <c r="B47" s="88"/>
      <c r="C47" s="89" t="s">
        <v>196</v>
      </c>
      <c r="D47" s="89" t="s">
        <v>196</v>
      </c>
      <c r="E47" s="89" t="s">
        <v>196</v>
      </c>
      <c r="F47" s="89" t="s">
        <v>196</v>
      </c>
      <c r="G47" s="89" t="s">
        <v>196</v>
      </c>
      <c r="H47" s="89" t="s">
        <v>197</v>
      </c>
      <c r="I47" s="89" t="s">
        <v>197</v>
      </c>
      <c r="J47" s="89" t="s">
        <v>197</v>
      </c>
      <c r="K47" s="89" t="s">
        <v>197</v>
      </c>
      <c r="L47" s="89" t="s">
        <v>197</v>
      </c>
      <c r="M47" s="89" t="s">
        <v>197</v>
      </c>
      <c r="N47" s="89" t="s">
        <v>197</v>
      </c>
      <c r="O47" s="89" t="s">
        <v>197</v>
      </c>
      <c r="P47" s="89" t="s">
        <v>197</v>
      </c>
      <c r="Q47" s="89" t="s">
        <v>197</v>
      </c>
      <c r="R47" s="89" t="s">
        <v>197</v>
      </c>
      <c r="S47" s="89" t="s">
        <v>197</v>
      </c>
      <c r="T47" s="89" t="s">
        <v>197</v>
      </c>
      <c r="U47" s="89" t="s">
        <v>197</v>
      </c>
      <c r="V47" s="89" t="s">
        <v>197</v>
      </c>
    </row>
    <row r="48" spans="1:22" s="31" customFormat="1" ht="31.5" customHeight="1" x14ac:dyDescent="0.25">
      <c r="A48" s="90" t="s">
        <v>68</v>
      </c>
      <c r="B48" s="89" t="s">
        <v>18</v>
      </c>
      <c r="C48" s="89">
        <v>1</v>
      </c>
      <c r="D48" s="89">
        <v>2</v>
      </c>
      <c r="E48" s="89">
        <v>3</v>
      </c>
      <c r="F48" s="89">
        <v>4</v>
      </c>
      <c r="G48" s="89">
        <v>5</v>
      </c>
      <c r="H48" s="89">
        <v>6</v>
      </c>
      <c r="I48" s="89">
        <v>7</v>
      </c>
      <c r="J48" s="89">
        <v>8</v>
      </c>
      <c r="K48" s="89">
        <v>9</v>
      </c>
      <c r="L48" s="89">
        <v>10</v>
      </c>
      <c r="M48" s="89">
        <v>11</v>
      </c>
      <c r="N48" s="89">
        <v>12</v>
      </c>
      <c r="O48" s="89">
        <v>13</v>
      </c>
      <c r="P48" s="89">
        <v>14</v>
      </c>
      <c r="Q48" s="89">
        <v>15</v>
      </c>
      <c r="R48" s="89">
        <v>16</v>
      </c>
      <c r="S48" s="89">
        <v>17</v>
      </c>
      <c r="T48" s="89">
        <v>18</v>
      </c>
      <c r="U48" s="89">
        <v>19</v>
      </c>
      <c r="V48" s="89">
        <v>20</v>
      </c>
    </row>
    <row r="49" spans="1:22" s="31" customFormat="1" x14ac:dyDescent="0.25">
      <c r="A49" s="91" t="s">
        <v>33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</row>
    <row r="50" spans="1:22" s="31" customFormat="1" x14ac:dyDescent="0.2">
      <c r="A50" s="92" t="s">
        <v>69</v>
      </c>
      <c r="B50" s="41">
        <f t="shared" ref="B50:B66" si="6">SUM(C50:V50)</f>
        <v>0</v>
      </c>
      <c r="C50" s="93">
        <v>0</v>
      </c>
      <c r="D50" s="93">
        <v>0</v>
      </c>
      <c r="E50" s="93">
        <v>0</v>
      </c>
      <c r="F50" s="93">
        <v>0</v>
      </c>
      <c r="G50" s="93">
        <v>0</v>
      </c>
      <c r="H50" s="93">
        <v>0</v>
      </c>
      <c r="I50" s="93">
        <v>0</v>
      </c>
      <c r="J50" s="93">
        <v>0</v>
      </c>
      <c r="K50" s="93">
        <v>0</v>
      </c>
      <c r="L50" s="93">
        <v>0</v>
      </c>
      <c r="M50" s="93">
        <v>0</v>
      </c>
      <c r="N50" s="93">
        <v>0</v>
      </c>
      <c r="O50" s="93">
        <v>0</v>
      </c>
      <c r="P50" s="93">
        <v>0</v>
      </c>
      <c r="Q50" s="93">
        <v>0</v>
      </c>
      <c r="R50" s="93">
        <v>0</v>
      </c>
      <c r="S50" s="93">
        <v>0</v>
      </c>
      <c r="T50" s="93">
        <v>0</v>
      </c>
      <c r="U50" s="93">
        <v>0</v>
      </c>
      <c r="V50" s="93">
        <v>0</v>
      </c>
    </row>
    <row r="51" spans="1:22" s="31" customFormat="1" x14ac:dyDescent="0.2">
      <c r="A51" s="92" t="s">
        <v>35</v>
      </c>
      <c r="B51" s="41">
        <f t="shared" si="6"/>
        <v>0</v>
      </c>
      <c r="C51" s="93">
        <v>0</v>
      </c>
      <c r="D51" s="93">
        <v>0</v>
      </c>
      <c r="E51" s="93">
        <v>0</v>
      </c>
      <c r="F51" s="93">
        <v>0</v>
      </c>
      <c r="G51" s="93">
        <v>0</v>
      </c>
      <c r="H51" s="93">
        <v>0</v>
      </c>
      <c r="I51" s="93">
        <v>0</v>
      </c>
      <c r="J51" s="93">
        <v>0</v>
      </c>
      <c r="K51" s="93">
        <v>0</v>
      </c>
      <c r="L51" s="93">
        <v>0</v>
      </c>
      <c r="M51" s="93">
        <v>0</v>
      </c>
      <c r="N51" s="93">
        <v>0</v>
      </c>
      <c r="O51" s="93">
        <v>0</v>
      </c>
      <c r="P51" s="93">
        <v>0</v>
      </c>
      <c r="Q51" s="93">
        <v>0</v>
      </c>
      <c r="R51" s="93">
        <v>0</v>
      </c>
      <c r="S51" s="93">
        <v>0</v>
      </c>
      <c r="T51" s="93">
        <v>0</v>
      </c>
      <c r="U51" s="93">
        <v>0</v>
      </c>
      <c r="V51" s="93">
        <v>0</v>
      </c>
    </row>
    <row r="52" spans="1:22" s="31" customFormat="1" x14ac:dyDescent="0.2">
      <c r="A52" s="92" t="s">
        <v>36</v>
      </c>
      <c r="B52" s="41">
        <f t="shared" si="6"/>
        <v>0</v>
      </c>
      <c r="C52" s="93">
        <v>0</v>
      </c>
      <c r="D52" s="93">
        <v>0</v>
      </c>
      <c r="E52" s="93">
        <v>0</v>
      </c>
      <c r="F52" s="93">
        <v>0</v>
      </c>
      <c r="G52" s="93">
        <v>0</v>
      </c>
      <c r="H52" s="93">
        <v>0</v>
      </c>
      <c r="I52" s="93">
        <v>0</v>
      </c>
      <c r="J52" s="93">
        <v>0</v>
      </c>
      <c r="K52" s="93">
        <v>0</v>
      </c>
      <c r="L52" s="93">
        <v>0</v>
      </c>
      <c r="M52" s="93">
        <v>0</v>
      </c>
      <c r="N52" s="93">
        <v>0</v>
      </c>
      <c r="O52" s="93">
        <v>0</v>
      </c>
      <c r="P52" s="93">
        <v>0</v>
      </c>
      <c r="Q52" s="93">
        <v>0</v>
      </c>
      <c r="R52" s="93">
        <v>0</v>
      </c>
      <c r="S52" s="93">
        <v>0</v>
      </c>
      <c r="T52" s="93">
        <v>0</v>
      </c>
      <c r="U52" s="93">
        <v>0</v>
      </c>
      <c r="V52" s="93">
        <v>0</v>
      </c>
    </row>
    <row r="53" spans="1:22" s="31" customFormat="1" x14ac:dyDescent="0.2">
      <c r="A53" s="90" t="s">
        <v>70</v>
      </c>
      <c r="B53" s="41">
        <f t="shared" si="6"/>
        <v>0</v>
      </c>
      <c r="C53" s="93">
        <v>0</v>
      </c>
      <c r="D53" s="93">
        <v>0</v>
      </c>
      <c r="E53" s="93">
        <v>0</v>
      </c>
      <c r="F53" s="93">
        <v>0</v>
      </c>
      <c r="G53" s="93">
        <v>0</v>
      </c>
      <c r="H53" s="93">
        <v>0</v>
      </c>
      <c r="I53" s="93">
        <v>0</v>
      </c>
      <c r="J53" s="93">
        <v>0</v>
      </c>
      <c r="K53" s="93">
        <v>0</v>
      </c>
      <c r="L53" s="93">
        <v>0</v>
      </c>
      <c r="M53" s="93">
        <v>0</v>
      </c>
      <c r="N53" s="93">
        <v>0</v>
      </c>
      <c r="O53" s="93">
        <v>0</v>
      </c>
      <c r="P53" s="93">
        <v>0</v>
      </c>
      <c r="Q53" s="93">
        <v>0</v>
      </c>
      <c r="R53" s="93">
        <v>0</v>
      </c>
      <c r="S53" s="93">
        <v>0</v>
      </c>
      <c r="T53" s="93">
        <v>0</v>
      </c>
      <c r="U53" s="93">
        <v>0</v>
      </c>
      <c r="V53" s="93">
        <v>0</v>
      </c>
    </row>
    <row r="54" spans="1:22" s="31" customFormat="1" ht="22.5" x14ac:dyDescent="0.2">
      <c r="A54" s="165" t="s">
        <v>406</v>
      </c>
      <c r="B54" s="41">
        <f t="shared" si="6"/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>
        <v>0</v>
      </c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93">
        <v>0</v>
      </c>
      <c r="Q54" s="93">
        <v>0</v>
      </c>
      <c r="R54" s="93">
        <v>0</v>
      </c>
      <c r="S54" s="93">
        <v>0</v>
      </c>
      <c r="T54" s="93">
        <v>0</v>
      </c>
      <c r="U54" s="93">
        <v>0</v>
      </c>
      <c r="V54" s="93">
        <v>0</v>
      </c>
    </row>
    <row r="55" spans="1:22" s="31" customFormat="1" ht="22.5" x14ac:dyDescent="0.2">
      <c r="A55" s="165" t="s">
        <v>406</v>
      </c>
      <c r="B55" s="41">
        <f t="shared" si="6"/>
        <v>0</v>
      </c>
      <c r="C55" s="93">
        <v>0</v>
      </c>
      <c r="D55" s="93">
        <v>0</v>
      </c>
      <c r="E55" s="93">
        <v>0</v>
      </c>
      <c r="F55" s="93">
        <v>0</v>
      </c>
      <c r="G55" s="93">
        <v>0</v>
      </c>
      <c r="H55" s="93">
        <v>0</v>
      </c>
      <c r="I55" s="93">
        <v>0</v>
      </c>
      <c r="J55" s="93">
        <v>0</v>
      </c>
      <c r="K55" s="93">
        <v>0</v>
      </c>
      <c r="L55" s="93">
        <v>0</v>
      </c>
      <c r="M55" s="93">
        <v>0</v>
      </c>
      <c r="N55" s="93">
        <v>0</v>
      </c>
      <c r="O55" s="93">
        <v>0</v>
      </c>
      <c r="P55" s="93">
        <v>0</v>
      </c>
      <c r="Q55" s="93">
        <v>0</v>
      </c>
      <c r="R55" s="93">
        <v>0</v>
      </c>
      <c r="S55" s="93">
        <v>0</v>
      </c>
      <c r="T55" s="93">
        <v>0</v>
      </c>
      <c r="U55" s="93">
        <v>0</v>
      </c>
      <c r="V55" s="93">
        <v>0</v>
      </c>
    </row>
    <row r="56" spans="1:22" s="31" customFormat="1" ht="22.5" x14ac:dyDescent="0.2">
      <c r="A56" s="165" t="s">
        <v>406</v>
      </c>
      <c r="B56" s="41">
        <f t="shared" si="6"/>
        <v>0</v>
      </c>
      <c r="C56" s="93">
        <v>0</v>
      </c>
      <c r="D56" s="93">
        <v>0</v>
      </c>
      <c r="E56" s="93">
        <v>0</v>
      </c>
      <c r="F56" s="93">
        <v>0</v>
      </c>
      <c r="G56" s="93">
        <v>0</v>
      </c>
      <c r="H56" s="93">
        <v>0</v>
      </c>
      <c r="I56" s="93">
        <v>0</v>
      </c>
      <c r="J56" s="93">
        <v>0</v>
      </c>
      <c r="K56" s="93">
        <v>0</v>
      </c>
      <c r="L56" s="93">
        <v>0</v>
      </c>
      <c r="M56" s="93">
        <v>0</v>
      </c>
      <c r="N56" s="93">
        <v>0</v>
      </c>
      <c r="O56" s="93">
        <v>0</v>
      </c>
      <c r="P56" s="93">
        <v>0</v>
      </c>
      <c r="Q56" s="93">
        <v>0</v>
      </c>
      <c r="R56" s="93">
        <v>0</v>
      </c>
      <c r="S56" s="93">
        <v>0</v>
      </c>
      <c r="T56" s="93">
        <v>0</v>
      </c>
      <c r="U56" s="93">
        <v>0</v>
      </c>
      <c r="V56" s="93">
        <v>0</v>
      </c>
    </row>
    <row r="57" spans="1:22" s="31" customFormat="1" ht="25.5" x14ac:dyDescent="0.2">
      <c r="A57" s="92" t="s">
        <v>71</v>
      </c>
      <c r="B57" s="41">
        <f t="shared" si="6"/>
        <v>0</v>
      </c>
      <c r="C57" s="93">
        <v>0</v>
      </c>
      <c r="D57" s="93">
        <v>0</v>
      </c>
      <c r="E57" s="93">
        <v>0</v>
      </c>
      <c r="F57" s="93">
        <v>0</v>
      </c>
      <c r="G57" s="93">
        <v>0</v>
      </c>
      <c r="H57" s="93">
        <v>0</v>
      </c>
      <c r="I57" s="93">
        <v>0</v>
      </c>
      <c r="J57" s="93">
        <v>0</v>
      </c>
      <c r="K57" s="93">
        <v>0</v>
      </c>
      <c r="L57" s="93">
        <v>0</v>
      </c>
      <c r="M57" s="93">
        <v>0</v>
      </c>
      <c r="N57" s="93">
        <v>0</v>
      </c>
      <c r="O57" s="93">
        <v>0</v>
      </c>
      <c r="P57" s="93">
        <v>0</v>
      </c>
      <c r="Q57" s="93">
        <v>0</v>
      </c>
      <c r="R57" s="93">
        <v>0</v>
      </c>
      <c r="S57" s="93">
        <v>0</v>
      </c>
      <c r="T57" s="93">
        <v>0</v>
      </c>
      <c r="U57" s="93">
        <v>0</v>
      </c>
      <c r="V57" s="93">
        <v>0</v>
      </c>
    </row>
    <row r="58" spans="1:22" s="31" customFormat="1" ht="15" customHeight="1" x14ac:dyDescent="0.2">
      <c r="A58" s="92" t="s">
        <v>72</v>
      </c>
      <c r="B58" s="41">
        <f t="shared" si="6"/>
        <v>0</v>
      </c>
      <c r="C58" s="93">
        <v>0</v>
      </c>
      <c r="D58" s="93">
        <v>0</v>
      </c>
      <c r="E58" s="93">
        <v>0</v>
      </c>
      <c r="F58" s="93">
        <v>0</v>
      </c>
      <c r="G58" s="93">
        <v>0</v>
      </c>
      <c r="H58" s="93">
        <v>0</v>
      </c>
      <c r="I58" s="93">
        <v>0</v>
      </c>
      <c r="J58" s="93">
        <v>0</v>
      </c>
      <c r="K58" s="93">
        <v>0</v>
      </c>
      <c r="L58" s="93">
        <v>0</v>
      </c>
      <c r="M58" s="93">
        <v>0</v>
      </c>
      <c r="N58" s="93">
        <v>0</v>
      </c>
      <c r="O58" s="93">
        <v>0</v>
      </c>
      <c r="P58" s="93">
        <v>0</v>
      </c>
      <c r="Q58" s="93">
        <v>0</v>
      </c>
      <c r="R58" s="93">
        <v>0</v>
      </c>
      <c r="S58" s="93">
        <v>0</v>
      </c>
      <c r="T58" s="93">
        <v>0</v>
      </c>
      <c r="U58" s="93">
        <v>0</v>
      </c>
      <c r="V58" s="93">
        <v>0</v>
      </c>
    </row>
    <row r="59" spans="1:22" s="31" customFormat="1" ht="15" customHeight="1" x14ac:dyDescent="0.2">
      <c r="A59" s="92" t="s">
        <v>40</v>
      </c>
      <c r="B59" s="41">
        <f t="shared" si="6"/>
        <v>0</v>
      </c>
      <c r="C59" s="93">
        <v>0</v>
      </c>
      <c r="D59" s="93">
        <v>0</v>
      </c>
      <c r="E59" s="93">
        <v>0</v>
      </c>
      <c r="F59" s="93">
        <v>0</v>
      </c>
      <c r="G59" s="93">
        <v>0</v>
      </c>
      <c r="H59" s="93">
        <v>0</v>
      </c>
      <c r="I59" s="93">
        <v>0</v>
      </c>
      <c r="J59" s="93">
        <v>0</v>
      </c>
      <c r="K59" s="93">
        <v>0</v>
      </c>
      <c r="L59" s="93">
        <v>0</v>
      </c>
      <c r="M59" s="93">
        <v>0</v>
      </c>
      <c r="N59" s="93">
        <v>0</v>
      </c>
      <c r="O59" s="93">
        <v>0</v>
      </c>
      <c r="P59" s="93">
        <v>0</v>
      </c>
      <c r="Q59" s="93">
        <v>0</v>
      </c>
      <c r="R59" s="93">
        <v>0</v>
      </c>
      <c r="S59" s="93">
        <v>0</v>
      </c>
      <c r="T59" s="93">
        <v>0</v>
      </c>
      <c r="U59" s="93">
        <v>0</v>
      </c>
      <c r="V59" s="93">
        <v>0</v>
      </c>
    </row>
    <row r="60" spans="1:22" s="31" customFormat="1" x14ac:dyDescent="0.2">
      <c r="A60" s="92" t="s">
        <v>73</v>
      </c>
      <c r="B60" s="41">
        <f t="shared" si="6"/>
        <v>0</v>
      </c>
      <c r="C60" s="93">
        <v>0</v>
      </c>
      <c r="D60" s="93">
        <v>0</v>
      </c>
      <c r="E60" s="93">
        <v>0</v>
      </c>
      <c r="F60" s="93">
        <v>0</v>
      </c>
      <c r="G60" s="93">
        <v>0</v>
      </c>
      <c r="H60" s="93">
        <v>0</v>
      </c>
      <c r="I60" s="93">
        <v>0</v>
      </c>
      <c r="J60" s="93">
        <v>0</v>
      </c>
      <c r="K60" s="93">
        <v>0</v>
      </c>
      <c r="L60" s="93">
        <v>0</v>
      </c>
      <c r="M60" s="93">
        <v>0</v>
      </c>
      <c r="N60" s="93">
        <v>0</v>
      </c>
      <c r="O60" s="93">
        <v>0</v>
      </c>
      <c r="P60" s="93">
        <v>0</v>
      </c>
      <c r="Q60" s="93">
        <v>0</v>
      </c>
      <c r="R60" s="93">
        <v>0</v>
      </c>
      <c r="S60" s="93">
        <v>0</v>
      </c>
      <c r="T60" s="93">
        <v>0</v>
      </c>
      <c r="U60" s="93">
        <v>0</v>
      </c>
      <c r="V60" s="93">
        <v>0</v>
      </c>
    </row>
    <row r="61" spans="1:22" s="31" customFormat="1" x14ac:dyDescent="0.2">
      <c r="A61" s="92" t="s">
        <v>74</v>
      </c>
      <c r="B61" s="41">
        <f t="shared" si="6"/>
        <v>0</v>
      </c>
      <c r="C61" s="93">
        <v>0</v>
      </c>
      <c r="D61" s="93">
        <v>0</v>
      </c>
      <c r="E61" s="93">
        <v>0</v>
      </c>
      <c r="F61" s="93">
        <v>0</v>
      </c>
      <c r="G61" s="93">
        <v>0</v>
      </c>
      <c r="H61" s="93">
        <v>0</v>
      </c>
      <c r="I61" s="93">
        <v>0</v>
      </c>
      <c r="J61" s="93">
        <v>0</v>
      </c>
      <c r="K61" s="93">
        <v>0</v>
      </c>
      <c r="L61" s="93">
        <v>0</v>
      </c>
      <c r="M61" s="93">
        <v>0</v>
      </c>
      <c r="N61" s="93">
        <v>0</v>
      </c>
      <c r="O61" s="93">
        <v>0</v>
      </c>
      <c r="P61" s="93">
        <v>0</v>
      </c>
      <c r="Q61" s="93">
        <v>0</v>
      </c>
      <c r="R61" s="93">
        <v>0</v>
      </c>
      <c r="S61" s="93">
        <v>0</v>
      </c>
      <c r="T61" s="93">
        <v>0</v>
      </c>
      <c r="U61" s="93">
        <v>0</v>
      </c>
      <c r="V61" s="93">
        <v>0</v>
      </c>
    </row>
    <row r="62" spans="1:22" s="31" customFormat="1" ht="25.5" x14ac:dyDescent="0.2">
      <c r="A62" s="92" t="s">
        <v>43</v>
      </c>
      <c r="B62" s="41">
        <f t="shared" si="6"/>
        <v>0</v>
      </c>
      <c r="C62" s="93">
        <v>0</v>
      </c>
      <c r="D62" s="93">
        <v>0</v>
      </c>
      <c r="E62" s="93">
        <v>0</v>
      </c>
      <c r="F62" s="93">
        <v>0</v>
      </c>
      <c r="G62" s="93">
        <v>0</v>
      </c>
      <c r="H62" s="93">
        <v>0</v>
      </c>
      <c r="I62" s="93">
        <v>0</v>
      </c>
      <c r="J62" s="93">
        <v>0</v>
      </c>
      <c r="K62" s="93">
        <v>0</v>
      </c>
      <c r="L62" s="93">
        <v>0</v>
      </c>
      <c r="M62" s="93">
        <v>0</v>
      </c>
      <c r="N62" s="93">
        <v>0</v>
      </c>
      <c r="O62" s="93">
        <v>0</v>
      </c>
      <c r="P62" s="93">
        <v>0</v>
      </c>
      <c r="Q62" s="93">
        <v>0</v>
      </c>
      <c r="R62" s="93">
        <v>0</v>
      </c>
      <c r="S62" s="93">
        <v>0</v>
      </c>
      <c r="T62" s="93">
        <v>0</v>
      </c>
      <c r="U62" s="93">
        <v>0</v>
      </c>
      <c r="V62" s="93">
        <v>0</v>
      </c>
    </row>
    <row r="63" spans="1:22" s="31" customFormat="1" x14ac:dyDescent="0.2">
      <c r="A63" s="92" t="s">
        <v>44</v>
      </c>
      <c r="B63" s="41">
        <f t="shared" si="6"/>
        <v>0</v>
      </c>
      <c r="C63" s="93">
        <v>0</v>
      </c>
      <c r="D63" s="93">
        <v>0</v>
      </c>
      <c r="E63" s="93">
        <v>0</v>
      </c>
      <c r="F63" s="93">
        <v>0</v>
      </c>
      <c r="G63" s="93">
        <v>0</v>
      </c>
      <c r="H63" s="93">
        <v>0</v>
      </c>
      <c r="I63" s="93">
        <v>0</v>
      </c>
      <c r="J63" s="93">
        <v>0</v>
      </c>
      <c r="K63" s="93">
        <v>0</v>
      </c>
      <c r="L63" s="93">
        <v>0</v>
      </c>
      <c r="M63" s="93">
        <v>0</v>
      </c>
      <c r="N63" s="93">
        <v>0</v>
      </c>
      <c r="O63" s="93">
        <v>0</v>
      </c>
      <c r="P63" s="93">
        <v>0</v>
      </c>
      <c r="Q63" s="93">
        <v>0</v>
      </c>
      <c r="R63" s="93">
        <v>0</v>
      </c>
      <c r="S63" s="93">
        <v>0</v>
      </c>
      <c r="T63" s="93">
        <v>0</v>
      </c>
      <c r="U63" s="93">
        <v>0</v>
      </c>
      <c r="V63" s="93">
        <v>0</v>
      </c>
    </row>
    <row r="64" spans="1:22" s="31" customFormat="1" x14ac:dyDescent="0.2">
      <c r="A64" s="92" t="s">
        <v>45</v>
      </c>
      <c r="B64" s="41">
        <f t="shared" si="6"/>
        <v>0</v>
      </c>
      <c r="C64" s="93">
        <v>0</v>
      </c>
      <c r="D64" s="93">
        <v>0</v>
      </c>
      <c r="E64" s="93">
        <v>0</v>
      </c>
      <c r="F64" s="93">
        <v>0</v>
      </c>
      <c r="G64" s="93">
        <v>0</v>
      </c>
      <c r="H64" s="93">
        <v>0</v>
      </c>
      <c r="I64" s="93">
        <v>0</v>
      </c>
      <c r="J64" s="93">
        <v>0</v>
      </c>
      <c r="K64" s="93">
        <v>0</v>
      </c>
      <c r="L64" s="93">
        <v>0</v>
      </c>
      <c r="M64" s="93">
        <v>0</v>
      </c>
      <c r="N64" s="93">
        <v>0</v>
      </c>
      <c r="O64" s="93">
        <v>0</v>
      </c>
      <c r="P64" s="93">
        <v>0</v>
      </c>
      <c r="Q64" s="93">
        <v>0</v>
      </c>
      <c r="R64" s="93">
        <v>0</v>
      </c>
      <c r="S64" s="93">
        <v>0</v>
      </c>
      <c r="T64" s="93">
        <v>0</v>
      </c>
      <c r="U64" s="93">
        <v>0</v>
      </c>
      <c r="V64" s="93">
        <v>0</v>
      </c>
    </row>
    <row r="65" spans="1:22" s="31" customFormat="1" x14ac:dyDescent="0.2">
      <c r="A65" s="92" t="s">
        <v>75</v>
      </c>
      <c r="B65" s="41">
        <f t="shared" si="6"/>
        <v>0</v>
      </c>
      <c r="C65" s="93">
        <v>0</v>
      </c>
      <c r="D65" s="93">
        <v>0</v>
      </c>
      <c r="E65" s="93">
        <v>0</v>
      </c>
      <c r="F65" s="93">
        <v>0</v>
      </c>
      <c r="G65" s="93">
        <v>0</v>
      </c>
      <c r="H65" s="93">
        <v>0</v>
      </c>
      <c r="I65" s="93">
        <v>0</v>
      </c>
      <c r="J65" s="93">
        <v>0</v>
      </c>
      <c r="K65" s="93">
        <v>0</v>
      </c>
      <c r="L65" s="93">
        <v>0</v>
      </c>
      <c r="M65" s="93">
        <v>0</v>
      </c>
      <c r="N65" s="93">
        <v>0</v>
      </c>
      <c r="O65" s="93">
        <v>0</v>
      </c>
      <c r="P65" s="93">
        <v>0</v>
      </c>
      <c r="Q65" s="93">
        <v>0</v>
      </c>
      <c r="R65" s="93">
        <v>0</v>
      </c>
      <c r="S65" s="93">
        <v>0</v>
      </c>
      <c r="T65" s="93">
        <v>0</v>
      </c>
      <c r="U65" s="93">
        <v>0</v>
      </c>
      <c r="V65" s="93">
        <v>0</v>
      </c>
    </row>
    <row r="66" spans="1:22" s="96" customFormat="1" ht="26.25" customHeight="1" thickBot="1" x14ac:dyDescent="0.3">
      <c r="A66" s="102" t="s">
        <v>47</v>
      </c>
      <c r="B66" s="103">
        <f t="shared" si="6"/>
        <v>0</v>
      </c>
      <c r="C66" s="104">
        <f>SUM(C50:C65)</f>
        <v>0</v>
      </c>
      <c r="D66" s="104">
        <f t="shared" ref="D66:V66" si="7">SUM(D50:D65)</f>
        <v>0</v>
      </c>
      <c r="E66" s="104">
        <f t="shared" si="7"/>
        <v>0</v>
      </c>
      <c r="F66" s="104">
        <f t="shared" si="7"/>
        <v>0</v>
      </c>
      <c r="G66" s="104">
        <f t="shared" si="7"/>
        <v>0</v>
      </c>
      <c r="H66" s="104">
        <f t="shared" si="7"/>
        <v>0</v>
      </c>
      <c r="I66" s="104">
        <f t="shared" si="7"/>
        <v>0</v>
      </c>
      <c r="J66" s="104">
        <f t="shared" si="7"/>
        <v>0</v>
      </c>
      <c r="K66" s="104">
        <f t="shared" si="7"/>
        <v>0</v>
      </c>
      <c r="L66" s="104">
        <f t="shared" si="7"/>
        <v>0</v>
      </c>
      <c r="M66" s="104">
        <f t="shared" si="7"/>
        <v>0</v>
      </c>
      <c r="N66" s="104">
        <f t="shared" si="7"/>
        <v>0</v>
      </c>
      <c r="O66" s="104">
        <f t="shared" si="7"/>
        <v>0</v>
      </c>
      <c r="P66" s="104">
        <f t="shared" si="7"/>
        <v>0</v>
      </c>
      <c r="Q66" s="104">
        <f t="shared" si="7"/>
        <v>0</v>
      </c>
      <c r="R66" s="104">
        <f t="shared" si="7"/>
        <v>0</v>
      </c>
      <c r="S66" s="104">
        <f t="shared" si="7"/>
        <v>0</v>
      </c>
      <c r="T66" s="104">
        <f t="shared" si="7"/>
        <v>0</v>
      </c>
      <c r="U66" s="104">
        <f t="shared" si="7"/>
        <v>0</v>
      </c>
      <c r="V66" s="104">
        <f t="shared" si="7"/>
        <v>0</v>
      </c>
    </row>
    <row r="67" spans="1:22" s="11" customFormat="1" ht="14.25" customHeight="1" thickTop="1" x14ac:dyDescent="0.2">
      <c r="A67" s="97" t="s">
        <v>48</v>
      </c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</row>
    <row r="68" spans="1:22" s="10" customFormat="1" x14ac:dyDescent="0.2">
      <c r="A68" s="92" t="s">
        <v>49</v>
      </c>
      <c r="B68" s="41">
        <f t="shared" ref="B68:B84" si="8">SUM(C68:V68)</f>
        <v>0</v>
      </c>
      <c r="C68" s="93">
        <v>0</v>
      </c>
      <c r="D68" s="93">
        <v>0</v>
      </c>
      <c r="E68" s="93">
        <v>0</v>
      </c>
      <c r="F68" s="93">
        <v>0</v>
      </c>
      <c r="G68" s="93">
        <v>0</v>
      </c>
      <c r="H68" s="93">
        <v>0</v>
      </c>
      <c r="I68" s="93">
        <v>0</v>
      </c>
      <c r="J68" s="93">
        <v>0</v>
      </c>
      <c r="K68" s="93">
        <v>0</v>
      </c>
      <c r="L68" s="93">
        <v>0</v>
      </c>
      <c r="M68" s="93">
        <v>0</v>
      </c>
      <c r="N68" s="93">
        <v>0</v>
      </c>
      <c r="O68" s="93">
        <v>0</v>
      </c>
      <c r="P68" s="93">
        <v>0</v>
      </c>
      <c r="Q68" s="93">
        <v>0</v>
      </c>
      <c r="R68" s="93">
        <v>0</v>
      </c>
      <c r="S68" s="93">
        <v>0</v>
      </c>
      <c r="T68" s="93">
        <v>0</v>
      </c>
      <c r="U68" s="93">
        <v>0</v>
      </c>
      <c r="V68" s="93">
        <v>0</v>
      </c>
    </row>
    <row r="69" spans="1:22" s="10" customFormat="1" x14ac:dyDescent="0.2">
      <c r="A69" s="92" t="s">
        <v>50</v>
      </c>
      <c r="B69" s="41">
        <f t="shared" si="8"/>
        <v>0</v>
      </c>
      <c r="C69" s="93">
        <v>0</v>
      </c>
      <c r="D69" s="93">
        <v>0</v>
      </c>
      <c r="E69" s="93">
        <v>0</v>
      </c>
      <c r="F69" s="93">
        <v>0</v>
      </c>
      <c r="G69" s="93">
        <v>0</v>
      </c>
      <c r="H69" s="93">
        <v>0</v>
      </c>
      <c r="I69" s="93">
        <v>0</v>
      </c>
      <c r="J69" s="93">
        <v>0</v>
      </c>
      <c r="K69" s="93">
        <v>0</v>
      </c>
      <c r="L69" s="93">
        <v>0</v>
      </c>
      <c r="M69" s="93">
        <v>0</v>
      </c>
      <c r="N69" s="93">
        <v>0</v>
      </c>
      <c r="O69" s="93">
        <v>0</v>
      </c>
      <c r="P69" s="93">
        <v>0</v>
      </c>
      <c r="Q69" s="93">
        <v>0</v>
      </c>
      <c r="R69" s="93">
        <v>0</v>
      </c>
      <c r="S69" s="93">
        <v>0</v>
      </c>
      <c r="T69" s="93">
        <v>0</v>
      </c>
      <c r="U69" s="93">
        <v>0</v>
      </c>
      <c r="V69" s="93">
        <v>0</v>
      </c>
    </row>
    <row r="70" spans="1:22" s="10" customFormat="1" ht="25.5" x14ac:dyDescent="0.2">
      <c r="A70" s="92" t="s">
        <v>51</v>
      </c>
      <c r="B70" s="41">
        <f t="shared" si="8"/>
        <v>0</v>
      </c>
      <c r="C70" s="93">
        <v>0</v>
      </c>
      <c r="D70" s="93">
        <v>0</v>
      </c>
      <c r="E70" s="93">
        <v>0</v>
      </c>
      <c r="F70" s="93">
        <v>0</v>
      </c>
      <c r="G70" s="93">
        <v>0</v>
      </c>
      <c r="H70" s="93">
        <v>0</v>
      </c>
      <c r="I70" s="93">
        <v>0</v>
      </c>
      <c r="J70" s="93">
        <v>0</v>
      </c>
      <c r="K70" s="93">
        <v>0</v>
      </c>
      <c r="L70" s="93">
        <v>0</v>
      </c>
      <c r="M70" s="93">
        <v>0</v>
      </c>
      <c r="N70" s="93">
        <v>0</v>
      </c>
      <c r="O70" s="93">
        <v>0</v>
      </c>
      <c r="P70" s="93">
        <v>0</v>
      </c>
      <c r="Q70" s="93">
        <v>0</v>
      </c>
      <c r="R70" s="93">
        <v>0</v>
      </c>
      <c r="S70" s="93">
        <v>0</v>
      </c>
      <c r="T70" s="93">
        <v>0</v>
      </c>
      <c r="U70" s="93">
        <v>0</v>
      </c>
      <c r="V70" s="93">
        <v>0</v>
      </c>
    </row>
    <row r="71" spans="1:22" s="10" customFormat="1" x14ac:dyDescent="0.2">
      <c r="A71" s="92" t="s">
        <v>52</v>
      </c>
      <c r="B71" s="41">
        <f t="shared" si="8"/>
        <v>0</v>
      </c>
      <c r="C71" s="93">
        <v>0</v>
      </c>
      <c r="D71" s="93">
        <v>0</v>
      </c>
      <c r="E71" s="93">
        <v>0</v>
      </c>
      <c r="F71" s="93">
        <v>0</v>
      </c>
      <c r="G71" s="93">
        <v>0</v>
      </c>
      <c r="H71" s="93">
        <v>0</v>
      </c>
      <c r="I71" s="93">
        <v>0</v>
      </c>
      <c r="J71" s="93">
        <v>0</v>
      </c>
      <c r="K71" s="93">
        <v>0</v>
      </c>
      <c r="L71" s="93">
        <v>0</v>
      </c>
      <c r="M71" s="93">
        <v>0</v>
      </c>
      <c r="N71" s="93">
        <v>0</v>
      </c>
      <c r="O71" s="93">
        <v>0</v>
      </c>
      <c r="P71" s="93">
        <v>0</v>
      </c>
      <c r="Q71" s="93">
        <v>0</v>
      </c>
      <c r="R71" s="93">
        <v>0</v>
      </c>
      <c r="S71" s="93">
        <v>0</v>
      </c>
      <c r="T71" s="93">
        <v>0</v>
      </c>
      <c r="U71" s="93">
        <v>0</v>
      </c>
      <c r="V71" s="93">
        <v>0</v>
      </c>
    </row>
    <row r="72" spans="1:22" s="10" customFormat="1" x14ac:dyDescent="0.2">
      <c r="A72" s="92" t="s">
        <v>53</v>
      </c>
      <c r="B72" s="41">
        <f t="shared" si="8"/>
        <v>0</v>
      </c>
      <c r="C72" s="93">
        <v>0</v>
      </c>
      <c r="D72" s="93">
        <v>0</v>
      </c>
      <c r="E72" s="93">
        <v>0</v>
      </c>
      <c r="F72" s="93">
        <v>0</v>
      </c>
      <c r="G72" s="93">
        <v>0</v>
      </c>
      <c r="H72" s="93">
        <v>0</v>
      </c>
      <c r="I72" s="93">
        <v>0</v>
      </c>
      <c r="J72" s="93">
        <v>0</v>
      </c>
      <c r="K72" s="93">
        <v>0</v>
      </c>
      <c r="L72" s="93">
        <v>0</v>
      </c>
      <c r="M72" s="93">
        <v>0</v>
      </c>
      <c r="N72" s="93">
        <v>0</v>
      </c>
      <c r="O72" s="93">
        <v>0</v>
      </c>
      <c r="P72" s="93">
        <v>0</v>
      </c>
      <c r="Q72" s="93">
        <v>0</v>
      </c>
      <c r="R72" s="93">
        <v>0</v>
      </c>
      <c r="S72" s="93">
        <v>0</v>
      </c>
      <c r="T72" s="93">
        <v>0</v>
      </c>
      <c r="U72" s="93">
        <v>0</v>
      </c>
      <c r="V72" s="93">
        <v>0</v>
      </c>
    </row>
    <row r="73" spans="1:22" s="10" customFormat="1" x14ac:dyDescent="0.2">
      <c r="A73" s="92" t="s">
        <v>54</v>
      </c>
      <c r="B73" s="41">
        <f t="shared" si="8"/>
        <v>0</v>
      </c>
      <c r="C73" s="93">
        <v>0</v>
      </c>
      <c r="D73" s="93">
        <v>0</v>
      </c>
      <c r="E73" s="93">
        <v>0</v>
      </c>
      <c r="F73" s="93">
        <v>0</v>
      </c>
      <c r="G73" s="93">
        <v>0</v>
      </c>
      <c r="H73" s="93">
        <v>0</v>
      </c>
      <c r="I73" s="93">
        <v>0</v>
      </c>
      <c r="J73" s="93">
        <v>0</v>
      </c>
      <c r="K73" s="93">
        <v>0</v>
      </c>
      <c r="L73" s="93">
        <v>0</v>
      </c>
      <c r="M73" s="93">
        <v>0</v>
      </c>
      <c r="N73" s="93">
        <v>0</v>
      </c>
      <c r="O73" s="93">
        <v>0</v>
      </c>
      <c r="P73" s="93">
        <v>0</v>
      </c>
      <c r="Q73" s="93">
        <v>0</v>
      </c>
      <c r="R73" s="93">
        <v>0</v>
      </c>
      <c r="S73" s="93">
        <v>0</v>
      </c>
      <c r="T73" s="93">
        <v>0</v>
      </c>
      <c r="U73" s="93">
        <v>0</v>
      </c>
      <c r="V73" s="93">
        <v>0</v>
      </c>
    </row>
    <row r="74" spans="1:22" s="10" customFormat="1" x14ac:dyDescent="0.2">
      <c r="A74" s="92" t="s">
        <v>55</v>
      </c>
      <c r="B74" s="41">
        <f t="shared" si="8"/>
        <v>0</v>
      </c>
      <c r="C74" s="93">
        <v>0</v>
      </c>
      <c r="D74" s="93">
        <v>0</v>
      </c>
      <c r="E74" s="93">
        <v>0</v>
      </c>
      <c r="F74" s="93">
        <v>0</v>
      </c>
      <c r="G74" s="93">
        <v>0</v>
      </c>
      <c r="H74" s="93">
        <v>0</v>
      </c>
      <c r="I74" s="93">
        <v>0</v>
      </c>
      <c r="J74" s="93">
        <v>0</v>
      </c>
      <c r="K74" s="93">
        <v>0</v>
      </c>
      <c r="L74" s="93">
        <v>0</v>
      </c>
      <c r="M74" s="93">
        <v>0</v>
      </c>
      <c r="N74" s="93">
        <v>0</v>
      </c>
      <c r="O74" s="93">
        <v>0</v>
      </c>
      <c r="P74" s="93">
        <v>0</v>
      </c>
      <c r="Q74" s="93">
        <v>0</v>
      </c>
      <c r="R74" s="93">
        <v>0</v>
      </c>
      <c r="S74" s="93">
        <v>0</v>
      </c>
      <c r="T74" s="93">
        <v>0</v>
      </c>
      <c r="U74" s="93">
        <v>0</v>
      </c>
      <c r="V74" s="93">
        <v>0</v>
      </c>
    </row>
    <row r="75" spans="1:22" s="10" customFormat="1" x14ac:dyDescent="0.2">
      <c r="A75" s="92" t="s">
        <v>56</v>
      </c>
      <c r="B75" s="41">
        <f t="shared" si="8"/>
        <v>0</v>
      </c>
      <c r="C75" s="93">
        <v>0</v>
      </c>
      <c r="D75" s="93">
        <v>0</v>
      </c>
      <c r="E75" s="93">
        <v>0</v>
      </c>
      <c r="F75" s="93">
        <v>0</v>
      </c>
      <c r="G75" s="93">
        <v>0</v>
      </c>
      <c r="H75" s="93">
        <v>0</v>
      </c>
      <c r="I75" s="93">
        <v>0</v>
      </c>
      <c r="J75" s="93">
        <v>0</v>
      </c>
      <c r="K75" s="93">
        <v>0</v>
      </c>
      <c r="L75" s="93">
        <v>0</v>
      </c>
      <c r="M75" s="93">
        <v>0</v>
      </c>
      <c r="N75" s="93">
        <v>0</v>
      </c>
      <c r="O75" s="93">
        <v>0</v>
      </c>
      <c r="P75" s="93">
        <v>0</v>
      </c>
      <c r="Q75" s="93">
        <v>0</v>
      </c>
      <c r="R75" s="93">
        <v>0</v>
      </c>
      <c r="S75" s="93">
        <v>0</v>
      </c>
      <c r="T75" s="93">
        <v>0</v>
      </c>
      <c r="U75" s="93">
        <v>0</v>
      </c>
      <c r="V75" s="93">
        <v>0</v>
      </c>
    </row>
    <row r="76" spans="1:22" ht="15" customHeight="1" x14ac:dyDescent="0.25">
      <c r="A76" s="92" t="s">
        <v>57</v>
      </c>
      <c r="B76" s="41">
        <f t="shared" si="8"/>
        <v>0</v>
      </c>
      <c r="C76" s="93">
        <v>0</v>
      </c>
      <c r="D76" s="93">
        <v>0</v>
      </c>
      <c r="E76" s="93">
        <v>0</v>
      </c>
      <c r="F76" s="93">
        <v>0</v>
      </c>
      <c r="G76" s="93">
        <v>0</v>
      </c>
      <c r="H76" s="93">
        <v>0</v>
      </c>
      <c r="I76" s="93">
        <v>0</v>
      </c>
      <c r="J76" s="93">
        <v>0</v>
      </c>
      <c r="K76" s="93">
        <v>0</v>
      </c>
      <c r="L76" s="93">
        <v>0</v>
      </c>
      <c r="M76" s="93">
        <v>0</v>
      </c>
      <c r="N76" s="93">
        <v>0</v>
      </c>
      <c r="O76" s="93">
        <v>0</v>
      </c>
      <c r="P76" s="93">
        <v>0</v>
      </c>
      <c r="Q76" s="93">
        <v>0</v>
      </c>
      <c r="R76" s="93">
        <v>0</v>
      </c>
      <c r="S76" s="93">
        <v>0</v>
      </c>
      <c r="T76" s="93">
        <v>0</v>
      </c>
      <c r="U76" s="93">
        <v>0</v>
      </c>
      <c r="V76" s="93">
        <v>0</v>
      </c>
    </row>
    <row r="77" spans="1:22" ht="15" customHeight="1" x14ac:dyDescent="0.25">
      <c r="A77" s="92" t="s">
        <v>58</v>
      </c>
      <c r="B77" s="41">
        <f t="shared" si="8"/>
        <v>0</v>
      </c>
      <c r="C77" s="93">
        <v>0</v>
      </c>
      <c r="D77" s="93">
        <v>0</v>
      </c>
      <c r="E77" s="93">
        <v>0</v>
      </c>
      <c r="F77" s="93">
        <v>0</v>
      </c>
      <c r="G77" s="93">
        <v>0</v>
      </c>
      <c r="H77" s="93">
        <v>0</v>
      </c>
      <c r="I77" s="93">
        <v>0</v>
      </c>
      <c r="J77" s="93">
        <v>0</v>
      </c>
      <c r="K77" s="93">
        <v>0</v>
      </c>
      <c r="L77" s="93">
        <v>0</v>
      </c>
      <c r="M77" s="93">
        <v>0</v>
      </c>
      <c r="N77" s="93">
        <v>0</v>
      </c>
      <c r="O77" s="93">
        <v>0</v>
      </c>
      <c r="P77" s="93">
        <v>0</v>
      </c>
      <c r="Q77" s="93">
        <v>0</v>
      </c>
      <c r="R77" s="93">
        <v>0</v>
      </c>
      <c r="S77" s="93">
        <v>0</v>
      </c>
      <c r="T77" s="93">
        <v>0</v>
      </c>
      <c r="U77" s="93">
        <v>0</v>
      </c>
      <c r="V77" s="93">
        <v>0</v>
      </c>
    </row>
    <row r="78" spans="1:22" ht="15" customHeight="1" x14ac:dyDescent="0.25">
      <c r="A78" s="92" t="s">
        <v>59</v>
      </c>
      <c r="B78" s="41">
        <f t="shared" si="8"/>
        <v>0</v>
      </c>
      <c r="C78" s="93">
        <v>0</v>
      </c>
      <c r="D78" s="93">
        <v>0</v>
      </c>
      <c r="E78" s="93">
        <v>0</v>
      </c>
      <c r="F78" s="93">
        <v>0</v>
      </c>
      <c r="G78" s="93">
        <v>0</v>
      </c>
      <c r="H78" s="93">
        <v>0</v>
      </c>
      <c r="I78" s="93">
        <v>0</v>
      </c>
      <c r="J78" s="93">
        <v>0</v>
      </c>
      <c r="K78" s="93">
        <v>0</v>
      </c>
      <c r="L78" s="93">
        <v>0</v>
      </c>
      <c r="M78" s="93">
        <v>0</v>
      </c>
      <c r="N78" s="93">
        <v>0</v>
      </c>
      <c r="O78" s="93">
        <v>0</v>
      </c>
      <c r="P78" s="93">
        <v>0</v>
      </c>
      <c r="Q78" s="93">
        <v>0</v>
      </c>
      <c r="R78" s="93">
        <v>0</v>
      </c>
      <c r="S78" s="93">
        <v>0</v>
      </c>
      <c r="T78" s="93">
        <v>0</v>
      </c>
      <c r="U78" s="93">
        <v>0</v>
      </c>
      <c r="V78" s="93">
        <v>0</v>
      </c>
    </row>
    <row r="79" spans="1:22" ht="15" customHeight="1" x14ac:dyDescent="0.25">
      <c r="A79" s="92" t="s">
        <v>60</v>
      </c>
      <c r="B79" s="41">
        <f t="shared" si="8"/>
        <v>0</v>
      </c>
      <c r="C79" s="93">
        <v>0</v>
      </c>
      <c r="D79" s="93">
        <v>0</v>
      </c>
      <c r="E79" s="93">
        <v>0</v>
      </c>
      <c r="F79" s="93">
        <v>0</v>
      </c>
      <c r="G79" s="93">
        <v>0</v>
      </c>
      <c r="H79" s="93">
        <v>0</v>
      </c>
      <c r="I79" s="93">
        <v>0</v>
      </c>
      <c r="J79" s="93">
        <v>0</v>
      </c>
      <c r="K79" s="93">
        <v>0</v>
      </c>
      <c r="L79" s="93">
        <v>0</v>
      </c>
      <c r="M79" s="93">
        <v>0</v>
      </c>
      <c r="N79" s="93">
        <v>0</v>
      </c>
      <c r="O79" s="93">
        <v>0</v>
      </c>
      <c r="P79" s="93">
        <v>0</v>
      </c>
      <c r="Q79" s="93">
        <v>0</v>
      </c>
      <c r="R79" s="93">
        <v>0</v>
      </c>
      <c r="S79" s="93">
        <v>0</v>
      </c>
      <c r="T79" s="93">
        <v>0</v>
      </c>
      <c r="U79" s="93">
        <v>0</v>
      </c>
      <c r="V79" s="93">
        <v>0</v>
      </c>
    </row>
    <row r="80" spans="1:22" ht="15" customHeight="1" x14ac:dyDescent="0.25">
      <c r="A80" s="92" t="s">
        <v>61</v>
      </c>
      <c r="B80" s="41">
        <f t="shared" si="8"/>
        <v>0</v>
      </c>
      <c r="C80" s="93">
        <v>0</v>
      </c>
      <c r="D80" s="93">
        <v>0</v>
      </c>
      <c r="E80" s="93">
        <v>0</v>
      </c>
      <c r="F80" s="93">
        <v>0</v>
      </c>
      <c r="G80" s="93">
        <v>0</v>
      </c>
      <c r="H80" s="93">
        <v>0</v>
      </c>
      <c r="I80" s="93">
        <v>0</v>
      </c>
      <c r="J80" s="93">
        <v>0</v>
      </c>
      <c r="K80" s="93">
        <v>0</v>
      </c>
      <c r="L80" s="93">
        <v>0</v>
      </c>
      <c r="M80" s="93">
        <v>0</v>
      </c>
      <c r="N80" s="93">
        <v>0</v>
      </c>
      <c r="O80" s="93">
        <v>0</v>
      </c>
      <c r="P80" s="93">
        <v>0</v>
      </c>
      <c r="Q80" s="93">
        <v>0</v>
      </c>
      <c r="R80" s="93">
        <v>0</v>
      </c>
      <c r="S80" s="93">
        <v>0</v>
      </c>
      <c r="T80" s="93">
        <v>0</v>
      </c>
      <c r="U80" s="93">
        <v>0</v>
      </c>
      <c r="V80" s="93">
        <v>0</v>
      </c>
    </row>
    <row r="81" spans="1:22" ht="15" customHeight="1" x14ac:dyDescent="0.25">
      <c r="A81" s="92" t="s">
        <v>62</v>
      </c>
      <c r="B81" s="41">
        <f t="shared" si="8"/>
        <v>0</v>
      </c>
      <c r="C81" s="93">
        <v>0</v>
      </c>
      <c r="D81" s="93">
        <v>0</v>
      </c>
      <c r="E81" s="93">
        <v>0</v>
      </c>
      <c r="F81" s="93">
        <v>0</v>
      </c>
      <c r="G81" s="93">
        <v>0</v>
      </c>
      <c r="H81" s="93">
        <v>0</v>
      </c>
      <c r="I81" s="93">
        <v>0</v>
      </c>
      <c r="J81" s="93">
        <v>0</v>
      </c>
      <c r="K81" s="93">
        <v>0</v>
      </c>
      <c r="L81" s="93">
        <v>0</v>
      </c>
      <c r="M81" s="93">
        <v>0</v>
      </c>
      <c r="N81" s="93">
        <v>0</v>
      </c>
      <c r="O81" s="93">
        <v>0</v>
      </c>
      <c r="P81" s="93">
        <v>0</v>
      </c>
      <c r="Q81" s="93">
        <v>0</v>
      </c>
      <c r="R81" s="93">
        <v>0</v>
      </c>
      <c r="S81" s="93">
        <v>0</v>
      </c>
      <c r="T81" s="93">
        <v>0</v>
      </c>
      <c r="U81" s="93">
        <v>0</v>
      </c>
      <c r="V81" s="93">
        <v>0</v>
      </c>
    </row>
    <row r="82" spans="1:22" s="10" customFormat="1" ht="15" customHeight="1" x14ac:dyDescent="0.2">
      <c r="A82" s="92" t="s">
        <v>63</v>
      </c>
      <c r="B82" s="41">
        <f t="shared" si="8"/>
        <v>0</v>
      </c>
      <c r="C82" s="93">
        <v>0</v>
      </c>
      <c r="D82" s="93">
        <v>0</v>
      </c>
      <c r="E82" s="93">
        <v>0</v>
      </c>
      <c r="F82" s="93">
        <v>0</v>
      </c>
      <c r="G82" s="93">
        <v>0</v>
      </c>
      <c r="H82" s="93">
        <v>0</v>
      </c>
      <c r="I82" s="93">
        <v>0</v>
      </c>
      <c r="J82" s="93">
        <v>0</v>
      </c>
      <c r="K82" s="93">
        <v>0</v>
      </c>
      <c r="L82" s="93">
        <v>0</v>
      </c>
      <c r="M82" s="93">
        <v>0</v>
      </c>
      <c r="N82" s="93">
        <v>0</v>
      </c>
      <c r="O82" s="93">
        <v>0</v>
      </c>
      <c r="P82" s="93">
        <v>0</v>
      </c>
      <c r="Q82" s="93">
        <v>0</v>
      </c>
      <c r="R82" s="93">
        <v>0</v>
      </c>
      <c r="S82" s="93">
        <v>0</v>
      </c>
      <c r="T82" s="93">
        <v>0</v>
      </c>
      <c r="U82" s="93">
        <v>0</v>
      </c>
      <c r="V82" s="93">
        <v>0</v>
      </c>
    </row>
    <row r="83" spans="1:22" s="96" customFormat="1" ht="30" customHeight="1" thickBot="1" x14ac:dyDescent="0.3">
      <c r="A83" s="102" t="s">
        <v>64</v>
      </c>
      <c r="B83" s="103">
        <f t="shared" si="8"/>
        <v>0</v>
      </c>
      <c r="C83" s="104">
        <f>SUM(C68:C82)</f>
        <v>0</v>
      </c>
      <c r="D83" s="104">
        <f t="shared" ref="D83:V83" si="9">SUM(D68:D82)</f>
        <v>0</v>
      </c>
      <c r="E83" s="104">
        <f t="shared" si="9"/>
        <v>0</v>
      </c>
      <c r="F83" s="104">
        <f t="shared" si="9"/>
        <v>0</v>
      </c>
      <c r="G83" s="104">
        <f t="shared" si="9"/>
        <v>0</v>
      </c>
      <c r="H83" s="104">
        <f t="shared" si="9"/>
        <v>0</v>
      </c>
      <c r="I83" s="104">
        <f t="shared" si="9"/>
        <v>0</v>
      </c>
      <c r="J83" s="104">
        <f t="shared" si="9"/>
        <v>0</v>
      </c>
      <c r="K83" s="104">
        <f t="shared" si="9"/>
        <v>0</v>
      </c>
      <c r="L83" s="104">
        <f t="shared" si="9"/>
        <v>0</v>
      </c>
      <c r="M83" s="104">
        <f t="shared" si="9"/>
        <v>0</v>
      </c>
      <c r="N83" s="104">
        <f t="shared" si="9"/>
        <v>0</v>
      </c>
      <c r="O83" s="104">
        <f t="shared" si="9"/>
        <v>0</v>
      </c>
      <c r="P83" s="104">
        <f t="shared" si="9"/>
        <v>0</v>
      </c>
      <c r="Q83" s="104">
        <f t="shared" si="9"/>
        <v>0</v>
      </c>
      <c r="R83" s="104">
        <f t="shared" si="9"/>
        <v>0</v>
      </c>
      <c r="S83" s="104">
        <f t="shared" si="9"/>
        <v>0</v>
      </c>
      <c r="T83" s="104">
        <f t="shared" si="9"/>
        <v>0</v>
      </c>
      <c r="U83" s="104">
        <f t="shared" si="9"/>
        <v>0</v>
      </c>
      <c r="V83" s="104">
        <f t="shared" si="9"/>
        <v>0</v>
      </c>
    </row>
    <row r="84" spans="1:22" s="96" customFormat="1" ht="32.25" customHeight="1" thickTop="1" x14ac:dyDescent="0.25">
      <c r="A84" s="105" t="s">
        <v>65</v>
      </c>
      <c r="B84" s="106">
        <f t="shared" si="8"/>
        <v>0</v>
      </c>
      <c r="C84" s="106">
        <f t="shared" ref="C84:V84" si="10">C66-C83</f>
        <v>0</v>
      </c>
      <c r="D84" s="106">
        <f t="shared" si="10"/>
        <v>0</v>
      </c>
      <c r="E84" s="106">
        <f t="shared" si="10"/>
        <v>0</v>
      </c>
      <c r="F84" s="106">
        <f t="shared" si="10"/>
        <v>0</v>
      </c>
      <c r="G84" s="106">
        <f t="shared" si="10"/>
        <v>0</v>
      </c>
      <c r="H84" s="106">
        <f t="shared" si="10"/>
        <v>0</v>
      </c>
      <c r="I84" s="106">
        <f t="shared" si="10"/>
        <v>0</v>
      </c>
      <c r="J84" s="106">
        <f t="shared" si="10"/>
        <v>0</v>
      </c>
      <c r="K84" s="106">
        <f t="shared" si="10"/>
        <v>0</v>
      </c>
      <c r="L84" s="106">
        <f t="shared" si="10"/>
        <v>0</v>
      </c>
      <c r="M84" s="106">
        <f t="shared" si="10"/>
        <v>0</v>
      </c>
      <c r="N84" s="106">
        <f t="shared" si="10"/>
        <v>0</v>
      </c>
      <c r="O84" s="106">
        <f t="shared" si="10"/>
        <v>0</v>
      </c>
      <c r="P84" s="106">
        <f t="shared" si="10"/>
        <v>0</v>
      </c>
      <c r="Q84" s="106">
        <f t="shared" si="10"/>
        <v>0</v>
      </c>
      <c r="R84" s="106">
        <f t="shared" si="10"/>
        <v>0</v>
      </c>
      <c r="S84" s="106">
        <f t="shared" si="10"/>
        <v>0</v>
      </c>
      <c r="T84" s="106">
        <f t="shared" si="10"/>
        <v>0</v>
      </c>
      <c r="U84" s="106">
        <f t="shared" si="10"/>
        <v>0</v>
      </c>
      <c r="V84" s="106">
        <f t="shared" si="10"/>
        <v>0</v>
      </c>
    </row>
    <row r="87" spans="1:22" ht="47.25" x14ac:dyDescent="0.25">
      <c r="A87" s="95" t="s">
        <v>76</v>
      </c>
      <c r="B87" s="41"/>
      <c r="G87" s="80"/>
      <c r="I87" s="80"/>
      <c r="J87" s="80"/>
      <c r="K87" s="80"/>
      <c r="L87" s="80"/>
    </row>
    <row r="88" spans="1:22" ht="15.75" x14ac:dyDescent="0.25">
      <c r="A88" s="84"/>
      <c r="B88" s="89" t="s">
        <v>18</v>
      </c>
      <c r="C88" s="89">
        <v>1</v>
      </c>
      <c r="D88" s="89">
        <v>2</v>
      </c>
      <c r="E88" s="89">
        <v>3</v>
      </c>
      <c r="F88" s="89">
        <v>4</v>
      </c>
      <c r="G88" s="89">
        <v>5</v>
      </c>
      <c r="H88" s="89">
        <v>6</v>
      </c>
      <c r="I88" s="89">
        <v>7</v>
      </c>
      <c r="J88" s="89">
        <v>8</v>
      </c>
      <c r="K88" s="89">
        <v>9</v>
      </c>
      <c r="L88" s="89">
        <v>10</v>
      </c>
      <c r="M88" s="89">
        <v>11</v>
      </c>
      <c r="N88" s="89">
        <v>12</v>
      </c>
      <c r="O88" s="89">
        <v>13</v>
      </c>
      <c r="P88" s="89">
        <v>14</v>
      </c>
      <c r="Q88" s="89">
        <v>15</v>
      </c>
      <c r="R88" s="89">
        <v>16</v>
      </c>
      <c r="S88" s="89">
        <v>17</v>
      </c>
      <c r="T88" s="89">
        <v>18</v>
      </c>
      <c r="U88" s="89">
        <v>19</v>
      </c>
      <c r="V88" s="89">
        <v>20</v>
      </c>
    </row>
    <row r="89" spans="1:22" ht="18" customHeight="1" x14ac:dyDescent="0.25">
      <c r="A89" s="98" t="s">
        <v>77</v>
      </c>
      <c r="Q89" s="9"/>
      <c r="R89" s="9"/>
      <c r="S89" s="9"/>
      <c r="T89" s="9"/>
      <c r="U89" s="9"/>
      <c r="V89" s="9"/>
    </row>
    <row r="90" spans="1:22" ht="25.5" x14ac:dyDescent="0.25">
      <c r="A90" s="79" t="str">
        <f>[1]Investitie!B92</f>
        <v>ASISTENŢĂ FINANCIARĂ NERAMBURSABILĂ SOLICITATĂ</v>
      </c>
      <c r="B90" s="41" t="e">
        <f>SUM(C90:F90)</f>
        <v>#REF!</v>
      </c>
      <c r="C90" s="9" t="e">
        <f>#REF!</f>
        <v>#REF!</v>
      </c>
      <c r="D90" s="9" t="e">
        <f>#REF!</f>
        <v>#REF!</v>
      </c>
      <c r="E90" s="9" t="e">
        <f>#REF!</f>
        <v>#REF!</v>
      </c>
      <c r="F90" s="9" t="e">
        <f>#REF!</f>
        <v>#REF!</v>
      </c>
      <c r="G90" s="9" t="e">
        <f>#REF!</f>
        <v>#REF!</v>
      </c>
      <c r="I90" s="80"/>
      <c r="J90" s="80"/>
      <c r="K90" s="80"/>
      <c r="L90" s="80"/>
      <c r="Q90" s="9"/>
      <c r="R90" s="9"/>
      <c r="S90" s="9"/>
      <c r="T90" s="9"/>
      <c r="U90" s="9"/>
      <c r="V90" s="9"/>
    </row>
    <row r="91" spans="1:22" ht="15.75" x14ac:dyDescent="0.25">
      <c r="A91" s="79" t="str">
        <f>[1]Investitie!B94</f>
        <v>Surse proprii</v>
      </c>
      <c r="B91" s="41">
        <f>SUM(C91:F91)</f>
        <v>0</v>
      </c>
      <c r="C91" s="93">
        <v>0</v>
      </c>
      <c r="D91" s="93">
        <v>0</v>
      </c>
      <c r="E91" s="93">
        <v>0</v>
      </c>
      <c r="F91" s="93">
        <v>0</v>
      </c>
      <c r="G91" s="93">
        <v>0</v>
      </c>
      <c r="I91" s="80"/>
      <c r="J91" s="80"/>
      <c r="K91" s="80"/>
      <c r="L91" s="80"/>
      <c r="Q91" s="9"/>
      <c r="R91" s="9"/>
      <c r="S91" s="9"/>
      <c r="T91" s="9"/>
      <c r="U91" s="9"/>
      <c r="V91" s="9"/>
    </row>
    <row r="92" spans="1:22" ht="25.5" x14ac:dyDescent="0.25">
      <c r="A92" s="79" t="str">
        <f>[1]Investitie!B95</f>
        <v>Contributie publica (veniturile nete actualizate, pentru proiecte generatoare de venit)</v>
      </c>
      <c r="B92" s="41">
        <f>SUM(C92:F92)</f>
        <v>0</v>
      </c>
      <c r="C92" s="93">
        <v>0</v>
      </c>
      <c r="D92" s="93">
        <v>0</v>
      </c>
      <c r="E92" s="93">
        <v>0</v>
      </c>
      <c r="F92" s="93">
        <v>0</v>
      </c>
      <c r="G92" s="93">
        <v>0</v>
      </c>
      <c r="Q92" s="9"/>
      <c r="R92" s="9"/>
      <c r="S92" s="9"/>
      <c r="T92" s="9"/>
      <c r="U92" s="9"/>
      <c r="V92" s="9"/>
    </row>
    <row r="93" spans="1:22" x14ac:dyDescent="0.25">
      <c r="A93" s="79" t="str">
        <f>[1]Investitie!B96</f>
        <v>Imprumuturi bancare (surse imprumutate)</v>
      </c>
      <c r="B93" s="41">
        <f>SUM(C93:F93)</f>
        <v>0</v>
      </c>
      <c r="C93" s="93">
        <v>0</v>
      </c>
      <c r="D93" s="93">
        <v>0</v>
      </c>
      <c r="E93" s="93">
        <v>0</v>
      </c>
      <c r="F93" s="93">
        <v>0</v>
      </c>
      <c r="G93" s="93">
        <v>0</v>
      </c>
      <c r="Q93" s="9"/>
      <c r="R93" s="9"/>
      <c r="S93" s="9"/>
      <c r="T93" s="9"/>
      <c r="U93" s="9"/>
      <c r="V93" s="9"/>
    </row>
    <row r="94" spans="1:22" s="100" customFormat="1" ht="26.25" thickBot="1" x14ac:dyDescent="0.25">
      <c r="A94" s="107" t="s">
        <v>78</v>
      </c>
      <c r="B94" s="103" t="e">
        <f>SUM(B90:B93)</f>
        <v>#REF!</v>
      </c>
      <c r="C94" s="103" t="e">
        <f>SUM(C90:C93)</f>
        <v>#REF!</v>
      </c>
      <c r="D94" s="103" t="e">
        <f t="shared" ref="D94:G94" si="11">SUM(D90:D93)</f>
        <v>#REF!</v>
      </c>
      <c r="E94" s="103" t="e">
        <f t="shared" si="11"/>
        <v>#REF!</v>
      </c>
      <c r="F94" s="103" t="e">
        <f t="shared" si="11"/>
        <v>#REF!</v>
      </c>
      <c r="G94" s="103" t="e">
        <f t="shared" si="11"/>
        <v>#REF!</v>
      </c>
      <c r="H94" s="99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</row>
    <row r="95" spans="1:22" s="100" customFormat="1" ht="13.5" thickTop="1" x14ac:dyDescent="0.2">
      <c r="A95" s="98"/>
      <c r="B95" s="41"/>
      <c r="C95" s="41"/>
      <c r="D95" s="41"/>
      <c r="E95" s="41"/>
      <c r="F95" s="41"/>
      <c r="G95" s="41"/>
      <c r="H95" s="99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</row>
    <row r="96" spans="1:22" s="100" customFormat="1" ht="12.75" x14ac:dyDescent="0.2">
      <c r="A96" s="98" t="s">
        <v>79</v>
      </c>
      <c r="B96" s="41"/>
      <c r="C96" s="41"/>
      <c r="D96" s="41"/>
      <c r="E96" s="41"/>
      <c r="F96" s="41"/>
      <c r="G96" s="41"/>
      <c r="H96" s="99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</row>
    <row r="97" spans="1:22" x14ac:dyDescent="0.25">
      <c r="A97" s="79" t="s">
        <v>80</v>
      </c>
      <c r="B97" s="9">
        <f>SUM(C97:P97)</f>
        <v>0</v>
      </c>
      <c r="C97" s="93">
        <v>0</v>
      </c>
      <c r="D97" s="93">
        <v>0</v>
      </c>
      <c r="E97" s="93">
        <v>0</v>
      </c>
      <c r="F97" s="93">
        <v>0</v>
      </c>
      <c r="G97" s="93">
        <v>0</v>
      </c>
      <c r="H97" s="93">
        <v>0</v>
      </c>
      <c r="I97" s="93">
        <v>0</v>
      </c>
      <c r="J97" s="93">
        <v>0</v>
      </c>
      <c r="K97" s="93">
        <v>0</v>
      </c>
      <c r="L97" s="93">
        <v>0</v>
      </c>
      <c r="M97" s="93">
        <v>0</v>
      </c>
      <c r="N97" s="93">
        <v>0</v>
      </c>
      <c r="O97" s="93">
        <v>0</v>
      </c>
      <c r="P97" s="93">
        <v>0</v>
      </c>
      <c r="Q97" s="93">
        <v>0</v>
      </c>
      <c r="R97" s="93">
        <v>0</v>
      </c>
      <c r="S97" s="93">
        <v>0</v>
      </c>
      <c r="T97" s="93">
        <v>0</v>
      </c>
      <c r="U97" s="93">
        <v>0</v>
      </c>
      <c r="V97" s="93">
        <v>0</v>
      </c>
    </row>
    <row r="98" spans="1:22" x14ac:dyDescent="0.25">
      <c r="A98" s="79" t="s">
        <v>81</v>
      </c>
      <c r="B98" s="9">
        <f>SUM(C98:P98)</f>
        <v>0</v>
      </c>
      <c r="C98" s="93">
        <v>0</v>
      </c>
      <c r="D98" s="93">
        <v>0</v>
      </c>
      <c r="E98" s="93">
        <v>0</v>
      </c>
      <c r="F98" s="93">
        <v>0</v>
      </c>
      <c r="G98" s="93">
        <v>0</v>
      </c>
      <c r="H98" s="93">
        <v>0</v>
      </c>
      <c r="I98" s="93">
        <v>0</v>
      </c>
      <c r="J98" s="93">
        <v>0</v>
      </c>
      <c r="K98" s="93">
        <v>0</v>
      </c>
      <c r="L98" s="93">
        <v>0</v>
      </c>
      <c r="M98" s="93">
        <v>0</v>
      </c>
      <c r="N98" s="93">
        <v>0</v>
      </c>
      <c r="O98" s="93">
        <v>0</v>
      </c>
      <c r="P98" s="93">
        <v>0</v>
      </c>
      <c r="Q98" s="93">
        <v>0</v>
      </c>
      <c r="R98" s="93">
        <v>0</v>
      </c>
      <c r="S98" s="93">
        <v>0</v>
      </c>
      <c r="T98" s="93">
        <v>0</v>
      </c>
      <c r="U98" s="93">
        <v>0</v>
      </c>
      <c r="V98" s="93">
        <v>0</v>
      </c>
    </row>
    <row r="99" spans="1:22" s="100" customFormat="1" ht="25.5" x14ac:dyDescent="0.2">
      <c r="A99" s="98" t="s">
        <v>82</v>
      </c>
      <c r="B99" s="101">
        <f>SUM(C99:P99)</f>
        <v>0</v>
      </c>
      <c r="C99" s="41">
        <f>C98+C97</f>
        <v>0</v>
      </c>
      <c r="D99" s="41">
        <f t="shared" ref="D99:V99" si="12">D98+D97</f>
        <v>0</v>
      </c>
      <c r="E99" s="41">
        <f t="shared" si="12"/>
        <v>0</v>
      </c>
      <c r="F99" s="41">
        <f t="shared" si="12"/>
        <v>0</v>
      </c>
      <c r="G99" s="41">
        <f t="shared" si="12"/>
        <v>0</v>
      </c>
      <c r="H99" s="41">
        <f t="shared" si="12"/>
        <v>0</v>
      </c>
      <c r="I99" s="41">
        <f t="shared" si="12"/>
        <v>0</v>
      </c>
      <c r="J99" s="41">
        <f t="shared" si="12"/>
        <v>0</v>
      </c>
      <c r="K99" s="41">
        <f t="shared" si="12"/>
        <v>0</v>
      </c>
      <c r="L99" s="41">
        <f t="shared" si="12"/>
        <v>0</v>
      </c>
      <c r="M99" s="41">
        <f t="shared" si="12"/>
        <v>0</v>
      </c>
      <c r="N99" s="41">
        <f t="shared" si="12"/>
        <v>0</v>
      </c>
      <c r="O99" s="41">
        <f t="shared" si="12"/>
        <v>0</v>
      </c>
      <c r="P99" s="41">
        <f t="shared" si="12"/>
        <v>0</v>
      </c>
      <c r="Q99" s="41">
        <f t="shared" si="12"/>
        <v>0</v>
      </c>
      <c r="R99" s="41">
        <f t="shared" si="12"/>
        <v>0</v>
      </c>
      <c r="S99" s="41">
        <f t="shared" si="12"/>
        <v>0</v>
      </c>
      <c r="T99" s="41">
        <f t="shared" si="12"/>
        <v>0</v>
      </c>
      <c r="U99" s="41">
        <f t="shared" si="12"/>
        <v>0</v>
      </c>
      <c r="V99" s="41">
        <f t="shared" si="12"/>
        <v>0</v>
      </c>
    </row>
    <row r="100" spans="1:22" x14ac:dyDescent="0.25">
      <c r="Q100" s="9"/>
      <c r="R100" s="9"/>
      <c r="S100" s="9"/>
      <c r="T100" s="9"/>
      <c r="U100" s="9"/>
      <c r="V100" s="9"/>
    </row>
    <row r="101" spans="1:22" x14ac:dyDescent="0.25">
      <c r="A101" s="98" t="s">
        <v>83</v>
      </c>
      <c r="Q101" s="9"/>
      <c r="R101" s="9"/>
      <c r="S101" s="9"/>
      <c r="T101" s="9"/>
      <c r="U101" s="9"/>
      <c r="V101" s="9"/>
    </row>
    <row r="102" spans="1:22" ht="15.75" x14ac:dyDescent="0.25">
      <c r="A102" s="84" t="s">
        <v>84</v>
      </c>
      <c r="B102" s="41">
        <f>SUM(C102:F102)</f>
        <v>0</v>
      </c>
      <c r="C102" s="101">
        <f>'Buget Lider'!D131</f>
        <v>0</v>
      </c>
      <c r="D102" s="101">
        <f>'Buget Lider'!E131</f>
        <v>0</v>
      </c>
      <c r="E102" s="101">
        <f>'Buget Lider'!F131</f>
        <v>0</v>
      </c>
      <c r="F102" s="101">
        <f>'Buget Lider'!G131</f>
        <v>0</v>
      </c>
      <c r="G102" s="101">
        <f>'Buget Lider'!H131</f>
        <v>0</v>
      </c>
      <c r="I102" s="80"/>
      <c r="J102" s="80"/>
      <c r="K102" s="80"/>
      <c r="L102" s="80"/>
      <c r="Q102" s="9"/>
      <c r="R102" s="9"/>
      <c r="S102" s="9"/>
      <c r="T102" s="9"/>
      <c r="U102" s="9"/>
      <c r="V102" s="9"/>
    </row>
    <row r="103" spans="1:22" ht="25.5" x14ac:dyDescent="0.25">
      <c r="A103" s="98" t="s">
        <v>85</v>
      </c>
      <c r="B103" s="9">
        <f t="shared" ref="B103:G103" si="13">B102</f>
        <v>0</v>
      </c>
      <c r="C103" s="9">
        <f>C102</f>
        <v>0</v>
      </c>
      <c r="D103" s="9">
        <f t="shared" si="13"/>
        <v>0</v>
      </c>
      <c r="E103" s="9">
        <f t="shared" si="13"/>
        <v>0</v>
      </c>
      <c r="F103" s="9">
        <f t="shared" si="13"/>
        <v>0</v>
      </c>
      <c r="G103" s="9">
        <f t="shared" si="13"/>
        <v>0</v>
      </c>
      <c r="Q103" s="9"/>
      <c r="R103" s="9"/>
      <c r="S103" s="9"/>
      <c r="T103" s="9"/>
      <c r="U103" s="9"/>
      <c r="V103" s="9"/>
    </row>
    <row r="104" spans="1:22" ht="25.5" x14ac:dyDescent="0.25">
      <c r="A104" s="98" t="s">
        <v>86</v>
      </c>
      <c r="B104" s="9">
        <f t="shared" ref="B104:V104" si="14">B103+B99</f>
        <v>0</v>
      </c>
      <c r="C104" s="9">
        <f>C103+C99</f>
        <v>0</v>
      </c>
      <c r="D104" s="9">
        <f>D103+D99</f>
        <v>0</v>
      </c>
      <c r="E104" s="9">
        <f t="shared" si="14"/>
        <v>0</v>
      </c>
      <c r="F104" s="9">
        <f t="shared" si="14"/>
        <v>0</v>
      </c>
      <c r="G104" s="9">
        <f t="shared" si="14"/>
        <v>0</v>
      </c>
      <c r="H104" s="9">
        <f t="shared" si="14"/>
        <v>0</v>
      </c>
      <c r="I104" s="9">
        <f t="shared" si="14"/>
        <v>0</v>
      </c>
      <c r="J104" s="9">
        <f t="shared" si="14"/>
        <v>0</v>
      </c>
      <c r="K104" s="9">
        <f t="shared" si="14"/>
        <v>0</v>
      </c>
      <c r="L104" s="9">
        <f t="shared" si="14"/>
        <v>0</v>
      </c>
      <c r="M104" s="9">
        <f t="shared" si="14"/>
        <v>0</v>
      </c>
      <c r="N104" s="9">
        <f t="shared" si="14"/>
        <v>0</v>
      </c>
      <c r="O104" s="9">
        <f t="shared" si="14"/>
        <v>0</v>
      </c>
      <c r="P104" s="9">
        <f t="shared" si="14"/>
        <v>0</v>
      </c>
      <c r="Q104" s="9">
        <f t="shared" si="14"/>
        <v>0</v>
      </c>
      <c r="R104" s="9">
        <f t="shared" si="14"/>
        <v>0</v>
      </c>
      <c r="S104" s="9">
        <f t="shared" si="14"/>
        <v>0</v>
      </c>
      <c r="T104" s="9">
        <f t="shared" si="14"/>
        <v>0</v>
      </c>
      <c r="U104" s="9">
        <f t="shared" si="14"/>
        <v>0</v>
      </c>
      <c r="V104" s="9">
        <f t="shared" si="14"/>
        <v>0</v>
      </c>
    </row>
    <row r="105" spans="1:22" ht="15.75" x14ac:dyDescent="0.25">
      <c r="A105" s="95" t="s">
        <v>87</v>
      </c>
      <c r="B105" s="9" t="e">
        <f>B94-B104</f>
        <v>#REF!</v>
      </c>
      <c r="C105" s="9" t="e">
        <f>C94-C104</f>
        <v>#REF!</v>
      </c>
      <c r="D105" s="9" t="e">
        <f t="shared" ref="D105:V105" si="15">D94-D104</f>
        <v>#REF!</v>
      </c>
      <c r="E105" s="9" t="e">
        <f t="shared" si="15"/>
        <v>#REF!</v>
      </c>
      <c r="F105" s="9" t="e">
        <f t="shared" si="15"/>
        <v>#REF!</v>
      </c>
      <c r="G105" s="9" t="e">
        <f>G94-G104</f>
        <v>#REF!</v>
      </c>
      <c r="H105" s="9">
        <f t="shared" si="15"/>
        <v>0</v>
      </c>
      <c r="I105" s="9">
        <f t="shared" si="15"/>
        <v>0</v>
      </c>
      <c r="J105" s="9">
        <f t="shared" si="15"/>
        <v>0</v>
      </c>
      <c r="K105" s="9">
        <f t="shared" si="15"/>
        <v>0</v>
      </c>
      <c r="L105" s="9">
        <f t="shared" si="15"/>
        <v>0</v>
      </c>
      <c r="M105" s="9">
        <f t="shared" si="15"/>
        <v>0</v>
      </c>
      <c r="N105" s="9">
        <f t="shared" si="15"/>
        <v>0</v>
      </c>
      <c r="O105" s="9">
        <f t="shared" si="15"/>
        <v>0</v>
      </c>
      <c r="P105" s="9">
        <f t="shared" si="15"/>
        <v>0</v>
      </c>
      <c r="Q105" s="9">
        <f t="shared" si="15"/>
        <v>0</v>
      </c>
      <c r="R105" s="9">
        <f t="shared" si="15"/>
        <v>0</v>
      </c>
      <c r="S105" s="9">
        <f t="shared" si="15"/>
        <v>0</v>
      </c>
      <c r="T105" s="9">
        <f t="shared" si="15"/>
        <v>0</v>
      </c>
      <c r="U105" s="9">
        <f t="shared" si="15"/>
        <v>0</v>
      </c>
      <c r="V105" s="9">
        <f t="shared" si="15"/>
        <v>0</v>
      </c>
    </row>
    <row r="106" spans="1:22" x14ac:dyDescent="0.25">
      <c r="Q106" s="9"/>
      <c r="R106" s="9"/>
      <c r="S106" s="9"/>
      <c r="T106" s="9"/>
      <c r="U106" s="9"/>
      <c r="V106" s="9"/>
    </row>
    <row r="107" spans="1:22" x14ac:dyDescent="0.25">
      <c r="A107" s="108" t="s">
        <v>88</v>
      </c>
      <c r="B107" s="109" t="e">
        <f t="shared" ref="B107:V107" si="16">B84+B105</f>
        <v>#REF!</v>
      </c>
      <c r="C107" s="109" t="e">
        <f t="shared" si="16"/>
        <v>#REF!</v>
      </c>
      <c r="D107" s="109" t="e">
        <f t="shared" si="16"/>
        <v>#REF!</v>
      </c>
      <c r="E107" s="109" t="e">
        <f t="shared" si="16"/>
        <v>#REF!</v>
      </c>
      <c r="F107" s="109" t="e">
        <f t="shared" si="16"/>
        <v>#REF!</v>
      </c>
      <c r="G107" s="109" t="e">
        <f t="shared" si="16"/>
        <v>#REF!</v>
      </c>
      <c r="H107" s="109">
        <f t="shared" si="16"/>
        <v>0</v>
      </c>
      <c r="I107" s="109">
        <f t="shared" si="16"/>
        <v>0</v>
      </c>
      <c r="J107" s="109">
        <f t="shared" si="16"/>
        <v>0</v>
      </c>
      <c r="K107" s="109">
        <f t="shared" si="16"/>
        <v>0</v>
      </c>
      <c r="L107" s="109">
        <f t="shared" si="16"/>
        <v>0</v>
      </c>
      <c r="M107" s="109">
        <f t="shared" si="16"/>
        <v>0</v>
      </c>
      <c r="N107" s="109">
        <f t="shared" si="16"/>
        <v>0</v>
      </c>
      <c r="O107" s="109">
        <f t="shared" si="16"/>
        <v>0</v>
      </c>
      <c r="P107" s="109">
        <f t="shared" si="16"/>
        <v>0</v>
      </c>
      <c r="Q107" s="109">
        <f t="shared" si="16"/>
        <v>0</v>
      </c>
      <c r="R107" s="109">
        <f t="shared" si="16"/>
        <v>0</v>
      </c>
      <c r="S107" s="109">
        <f t="shared" si="16"/>
        <v>0</v>
      </c>
      <c r="T107" s="109">
        <f t="shared" si="16"/>
        <v>0</v>
      </c>
      <c r="U107" s="109">
        <f t="shared" si="16"/>
        <v>0</v>
      </c>
      <c r="V107" s="109">
        <f t="shared" si="16"/>
        <v>0</v>
      </c>
    </row>
    <row r="108" spans="1:22" x14ac:dyDescent="0.25">
      <c r="A108" s="110" t="s">
        <v>89</v>
      </c>
      <c r="B108" s="109" t="s">
        <v>90</v>
      </c>
      <c r="C108" s="109">
        <v>0</v>
      </c>
      <c r="D108" s="109" t="e">
        <f t="shared" ref="D108:V108" si="17">C109</f>
        <v>#REF!</v>
      </c>
      <c r="E108" s="109" t="e">
        <f t="shared" si="17"/>
        <v>#REF!</v>
      </c>
      <c r="F108" s="109" t="e">
        <f t="shared" si="17"/>
        <v>#REF!</v>
      </c>
      <c r="G108" s="109" t="e">
        <f t="shared" si="17"/>
        <v>#REF!</v>
      </c>
      <c r="H108" s="109" t="e">
        <f t="shared" si="17"/>
        <v>#REF!</v>
      </c>
      <c r="I108" s="109" t="e">
        <f t="shared" si="17"/>
        <v>#REF!</v>
      </c>
      <c r="J108" s="109" t="e">
        <f t="shared" si="17"/>
        <v>#REF!</v>
      </c>
      <c r="K108" s="109" t="e">
        <f t="shared" si="17"/>
        <v>#REF!</v>
      </c>
      <c r="L108" s="109" t="e">
        <f t="shared" si="17"/>
        <v>#REF!</v>
      </c>
      <c r="M108" s="109" t="e">
        <f t="shared" si="17"/>
        <v>#REF!</v>
      </c>
      <c r="N108" s="109" t="e">
        <f t="shared" si="17"/>
        <v>#REF!</v>
      </c>
      <c r="O108" s="109" t="e">
        <f t="shared" si="17"/>
        <v>#REF!</v>
      </c>
      <c r="P108" s="109" t="e">
        <f t="shared" si="17"/>
        <v>#REF!</v>
      </c>
      <c r="Q108" s="109" t="e">
        <f t="shared" si="17"/>
        <v>#REF!</v>
      </c>
      <c r="R108" s="109" t="e">
        <f t="shared" si="17"/>
        <v>#REF!</v>
      </c>
      <c r="S108" s="109" t="e">
        <f t="shared" si="17"/>
        <v>#REF!</v>
      </c>
      <c r="T108" s="109" t="e">
        <f t="shared" si="17"/>
        <v>#REF!</v>
      </c>
      <c r="U108" s="109" t="e">
        <f t="shared" si="17"/>
        <v>#REF!</v>
      </c>
      <c r="V108" s="109" t="e">
        <f t="shared" si="17"/>
        <v>#REF!</v>
      </c>
    </row>
    <row r="109" spans="1:22" x14ac:dyDescent="0.25">
      <c r="A109" s="110" t="s">
        <v>91</v>
      </c>
      <c r="B109" s="109" t="s">
        <v>90</v>
      </c>
      <c r="C109" s="109" t="e">
        <f>C108+C107</f>
        <v>#REF!</v>
      </c>
      <c r="D109" s="109" t="e">
        <f t="shared" ref="D109:V109" si="18">D108+D107</f>
        <v>#REF!</v>
      </c>
      <c r="E109" s="109" t="e">
        <f t="shared" si="18"/>
        <v>#REF!</v>
      </c>
      <c r="F109" s="109" t="e">
        <f t="shared" si="18"/>
        <v>#REF!</v>
      </c>
      <c r="G109" s="109" t="e">
        <f t="shared" si="18"/>
        <v>#REF!</v>
      </c>
      <c r="H109" s="109" t="e">
        <f t="shared" si="18"/>
        <v>#REF!</v>
      </c>
      <c r="I109" s="109" t="e">
        <f t="shared" si="18"/>
        <v>#REF!</v>
      </c>
      <c r="J109" s="109" t="e">
        <f t="shared" si="18"/>
        <v>#REF!</v>
      </c>
      <c r="K109" s="109" t="e">
        <f t="shared" si="18"/>
        <v>#REF!</v>
      </c>
      <c r="L109" s="109" t="e">
        <f t="shared" si="18"/>
        <v>#REF!</v>
      </c>
      <c r="M109" s="109" t="e">
        <f t="shared" si="18"/>
        <v>#REF!</v>
      </c>
      <c r="N109" s="109" t="e">
        <f t="shared" si="18"/>
        <v>#REF!</v>
      </c>
      <c r="O109" s="109" t="e">
        <f t="shared" si="18"/>
        <v>#REF!</v>
      </c>
      <c r="P109" s="109" t="e">
        <f t="shared" si="18"/>
        <v>#REF!</v>
      </c>
      <c r="Q109" s="109" t="e">
        <f t="shared" si="18"/>
        <v>#REF!</v>
      </c>
      <c r="R109" s="109" t="e">
        <f t="shared" si="18"/>
        <v>#REF!</v>
      </c>
      <c r="S109" s="109" t="e">
        <f t="shared" si="18"/>
        <v>#REF!</v>
      </c>
      <c r="T109" s="109" t="e">
        <f t="shared" si="18"/>
        <v>#REF!</v>
      </c>
      <c r="U109" s="109" t="e">
        <f t="shared" si="18"/>
        <v>#REF!</v>
      </c>
      <c r="V109" s="109" t="e">
        <f t="shared" si="18"/>
        <v>#REF!</v>
      </c>
    </row>
    <row r="110" spans="1:22" x14ac:dyDescent="0.25">
      <c r="A110" s="79" t="s">
        <v>208</v>
      </c>
      <c r="C110" s="9" t="e">
        <f>IF(C109&gt;=0,"OK","Nesustenabil")</f>
        <v>#REF!</v>
      </c>
      <c r="D110" s="9" t="e">
        <f t="shared" ref="D110:V110" si="19">IF(D109&gt;=0,"OK","Nesustenabil")</f>
        <v>#REF!</v>
      </c>
      <c r="E110" s="9" t="e">
        <f t="shared" si="19"/>
        <v>#REF!</v>
      </c>
      <c r="F110" s="9" t="e">
        <f t="shared" si="19"/>
        <v>#REF!</v>
      </c>
      <c r="G110" s="9" t="e">
        <f t="shared" si="19"/>
        <v>#REF!</v>
      </c>
      <c r="H110" s="9" t="e">
        <f t="shared" si="19"/>
        <v>#REF!</v>
      </c>
      <c r="I110" s="9" t="e">
        <f t="shared" si="19"/>
        <v>#REF!</v>
      </c>
      <c r="J110" s="9" t="e">
        <f t="shared" si="19"/>
        <v>#REF!</v>
      </c>
      <c r="K110" s="9" t="e">
        <f t="shared" si="19"/>
        <v>#REF!</v>
      </c>
      <c r="L110" s="9" t="e">
        <f t="shared" si="19"/>
        <v>#REF!</v>
      </c>
      <c r="M110" s="9" t="e">
        <f t="shared" si="19"/>
        <v>#REF!</v>
      </c>
      <c r="N110" s="9" t="e">
        <f t="shared" si="19"/>
        <v>#REF!</v>
      </c>
      <c r="O110" s="9" t="e">
        <f t="shared" si="19"/>
        <v>#REF!</v>
      </c>
      <c r="P110" s="9" t="e">
        <f t="shared" si="19"/>
        <v>#REF!</v>
      </c>
      <c r="Q110" s="9" t="e">
        <f t="shared" si="19"/>
        <v>#REF!</v>
      </c>
      <c r="R110" s="9" t="e">
        <f t="shared" si="19"/>
        <v>#REF!</v>
      </c>
      <c r="S110" s="9" t="e">
        <f t="shared" si="19"/>
        <v>#REF!</v>
      </c>
      <c r="T110" s="9" t="e">
        <f t="shared" si="19"/>
        <v>#REF!</v>
      </c>
      <c r="U110" s="9" t="e">
        <f t="shared" si="19"/>
        <v>#REF!</v>
      </c>
      <c r="V110" s="9" t="e">
        <f t="shared" si="19"/>
        <v>#REF!</v>
      </c>
    </row>
    <row r="113" spans="1:22" ht="20.45" customHeight="1" x14ac:dyDescent="0.25">
      <c r="A113" s="219" t="s">
        <v>410</v>
      </c>
      <c r="B113" s="220"/>
      <c r="C113" s="220"/>
      <c r="D113" s="220"/>
      <c r="E113" s="220"/>
      <c r="F113" s="220"/>
      <c r="G113" s="220"/>
      <c r="H113" s="220"/>
      <c r="I113" s="220"/>
      <c r="J113" s="220"/>
      <c r="K113" s="220"/>
      <c r="L113" s="220"/>
      <c r="M113" s="219"/>
      <c r="N113" s="220"/>
      <c r="O113" s="220"/>
      <c r="P113" s="220"/>
      <c r="Q113" s="220"/>
      <c r="R113" s="220"/>
      <c r="S113" s="220"/>
      <c r="T113" s="220"/>
      <c r="U113" s="220"/>
      <c r="V113" s="220"/>
    </row>
    <row r="114" spans="1:22" ht="20.45" customHeight="1" x14ac:dyDescent="0.25">
      <c r="A114" s="160"/>
      <c r="B114" s="88"/>
      <c r="C114" s="89" t="s">
        <v>196</v>
      </c>
      <c r="D114" s="89" t="s">
        <v>196</v>
      </c>
      <c r="E114" s="89" t="s">
        <v>196</v>
      </c>
      <c r="F114" s="89" t="s">
        <v>196</v>
      </c>
      <c r="G114" s="89" t="s">
        <v>196</v>
      </c>
      <c r="H114" s="89" t="s">
        <v>197</v>
      </c>
      <c r="I114" s="89" t="s">
        <v>197</v>
      </c>
      <c r="J114" s="89" t="s">
        <v>197</v>
      </c>
      <c r="K114" s="89" t="s">
        <v>197</v>
      </c>
      <c r="L114" s="89" t="s">
        <v>197</v>
      </c>
      <c r="M114" s="89" t="s">
        <v>197</v>
      </c>
      <c r="N114" s="89" t="s">
        <v>197</v>
      </c>
      <c r="O114" s="89" t="s">
        <v>197</v>
      </c>
      <c r="P114" s="89" t="s">
        <v>197</v>
      </c>
      <c r="Q114" s="89" t="s">
        <v>197</v>
      </c>
      <c r="R114" s="89" t="s">
        <v>197</v>
      </c>
      <c r="S114" s="89" t="s">
        <v>197</v>
      </c>
      <c r="T114" s="89" t="s">
        <v>197</v>
      </c>
      <c r="U114" s="89" t="s">
        <v>197</v>
      </c>
      <c r="V114" s="89" t="s">
        <v>197</v>
      </c>
    </row>
    <row r="115" spans="1:22" ht="20.45" customHeight="1" x14ac:dyDescent="0.25">
      <c r="A115" s="160"/>
      <c r="B115" s="89" t="s">
        <v>18</v>
      </c>
      <c r="C115" s="89">
        <v>1</v>
      </c>
      <c r="D115" s="89">
        <v>2</v>
      </c>
      <c r="E115" s="89">
        <v>3</v>
      </c>
      <c r="F115" s="89">
        <v>4</v>
      </c>
      <c r="G115" s="89">
        <v>5</v>
      </c>
      <c r="H115" s="89">
        <v>6</v>
      </c>
      <c r="I115" s="89">
        <v>7</v>
      </c>
      <c r="J115" s="89">
        <v>8</v>
      </c>
      <c r="K115" s="89">
        <v>9</v>
      </c>
      <c r="L115" s="89">
        <v>10</v>
      </c>
      <c r="M115" s="89">
        <v>11</v>
      </c>
      <c r="N115" s="89">
        <v>12</v>
      </c>
      <c r="O115" s="89">
        <v>13</v>
      </c>
      <c r="P115" s="89">
        <v>14</v>
      </c>
      <c r="Q115" s="89">
        <v>15</v>
      </c>
      <c r="R115" s="89">
        <v>16</v>
      </c>
      <c r="S115" s="89">
        <v>17</v>
      </c>
      <c r="T115" s="89">
        <v>18</v>
      </c>
      <c r="U115" s="89">
        <v>19</v>
      </c>
      <c r="V115" s="89">
        <v>20</v>
      </c>
    </row>
    <row r="116" spans="1:22" ht="20.45" customHeight="1" x14ac:dyDescent="0.25">
      <c r="A116" s="92" t="s">
        <v>407</v>
      </c>
      <c r="B116" s="9">
        <f>SUM(C116:V116)</f>
        <v>0</v>
      </c>
      <c r="C116" s="9">
        <f>C66-C24</f>
        <v>0</v>
      </c>
      <c r="D116" s="9">
        <f t="shared" ref="D116:V117" si="20">D66-D24</f>
        <v>0</v>
      </c>
      <c r="E116" s="9">
        <f t="shared" si="20"/>
        <v>0</v>
      </c>
      <c r="F116" s="9">
        <f t="shared" si="20"/>
        <v>0</v>
      </c>
      <c r="G116" s="9">
        <f t="shared" si="20"/>
        <v>0</v>
      </c>
      <c r="H116" s="9">
        <f t="shared" si="20"/>
        <v>0</v>
      </c>
      <c r="I116" s="9">
        <f t="shared" si="20"/>
        <v>0</v>
      </c>
      <c r="J116" s="9">
        <f t="shared" si="20"/>
        <v>0</v>
      </c>
      <c r="K116" s="9">
        <f t="shared" si="20"/>
        <v>0</v>
      </c>
      <c r="L116" s="9">
        <f t="shared" si="20"/>
        <v>0</v>
      </c>
      <c r="M116" s="9">
        <f t="shared" si="20"/>
        <v>0</v>
      </c>
      <c r="N116" s="9">
        <f t="shared" si="20"/>
        <v>0</v>
      </c>
      <c r="O116" s="9">
        <f t="shared" si="20"/>
        <v>0</v>
      </c>
      <c r="P116" s="9">
        <f t="shared" si="20"/>
        <v>0</v>
      </c>
      <c r="Q116" s="9">
        <f t="shared" si="20"/>
        <v>0</v>
      </c>
      <c r="R116" s="9">
        <f t="shared" si="20"/>
        <v>0</v>
      </c>
      <c r="S116" s="9">
        <f t="shared" si="20"/>
        <v>0</v>
      </c>
      <c r="T116" s="9">
        <f t="shared" si="20"/>
        <v>0</v>
      </c>
      <c r="U116" s="9">
        <f t="shared" si="20"/>
        <v>0</v>
      </c>
      <c r="V116" s="9">
        <f t="shared" si="20"/>
        <v>0</v>
      </c>
    </row>
    <row r="117" spans="1:22" ht="20.45" customHeight="1" x14ac:dyDescent="0.25">
      <c r="A117" s="92" t="s">
        <v>411</v>
      </c>
      <c r="B117" s="9">
        <f>SUM(C117:V117)</f>
        <v>0</v>
      </c>
      <c r="C117" s="9">
        <f>C67-C25</f>
        <v>0</v>
      </c>
      <c r="D117" s="9">
        <f t="shared" si="20"/>
        <v>0</v>
      </c>
      <c r="E117" s="9">
        <f t="shared" si="20"/>
        <v>0</v>
      </c>
      <c r="F117" s="9">
        <f t="shared" si="20"/>
        <v>0</v>
      </c>
      <c r="G117" s="9">
        <f t="shared" si="20"/>
        <v>0</v>
      </c>
      <c r="H117" s="9">
        <f t="shared" si="20"/>
        <v>0</v>
      </c>
      <c r="I117" s="9">
        <f t="shared" si="20"/>
        <v>0</v>
      </c>
      <c r="J117" s="9">
        <f t="shared" si="20"/>
        <v>0</v>
      </c>
      <c r="K117" s="9">
        <f t="shared" si="20"/>
        <v>0</v>
      </c>
      <c r="L117" s="9">
        <f t="shared" si="20"/>
        <v>0</v>
      </c>
      <c r="M117" s="9">
        <f t="shared" si="20"/>
        <v>0</v>
      </c>
      <c r="N117" s="9">
        <f t="shared" si="20"/>
        <v>0</v>
      </c>
      <c r="O117" s="9">
        <f t="shared" si="20"/>
        <v>0</v>
      </c>
      <c r="P117" s="9">
        <f t="shared" si="20"/>
        <v>0</v>
      </c>
      <c r="Q117" s="9">
        <f t="shared" si="20"/>
        <v>0</v>
      </c>
      <c r="R117" s="9">
        <f t="shared" si="20"/>
        <v>0</v>
      </c>
      <c r="S117" s="9">
        <f t="shared" si="20"/>
        <v>0</v>
      </c>
      <c r="T117" s="9">
        <f t="shared" si="20"/>
        <v>0</v>
      </c>
      <c r="U117" s="9">
        <f t="shared" si="20"/>
        <v>0</v>
      </c>
      <c r="V117" s="9">
        <f t="shared" si="20"/>
        <v>0</v>
      </c>
    </row>
    <row r="118" spans="1:22" ht="20.45" customHeight="1" x14ac:dyDescent="0.25">
      <c r="A118" s="92" t="s">
        <v>408</v>
      </c>
      <c r="B118" s="9">
        <f>SUM(C118:V118)</f>
        <v>0</v>
      </c>
      <c r="C118" s="9">
        <f>C83-C41</f>
        <v>0</v>
      </c>
      <c r="D118" s="9">
        <f t="shared" ref="D118:V118" si="21">D83-D41</f>
        <v>0</v>
      </c>
      <c r="E118" s="9">
        <f t="shared" si="21"/>
        <v>0</v>
      </c>
      <c r="F118" s="9">
        <f t="shared" si="21"/>
        <v>0</v>
      </c>
      <c r="G118" s="9">
        <f t="shared" si="21"/>
        <v>0</v>
      </c>
      <c r="H118" s="9">
        <f t="shared" si="21"/>
        <v>0</v>
      </c>
      <c r="I118" s="9">
        <f t="shared" si="21"/>
        <v>0</v>
      </c>
      <c r="J118" s="9">
        <f t="shared" si="21"/>
        <v>0</v>
      </c>
      <c r="K118" s="9">
        <f t="shared" si="21"/>
        <v>0</v>
      </c>
      <c r="L118" s="9">
        <f t="shared" si="21"/>
        <v>0</v>
      </c>
      <c r="M118" s="9">
        <f t="shared" si="21"/>
        <v>0</v>
      </c>
      <c r="N118" s="9">
        <f t="shared" si="21"/>
        <v>0</v>
      </c>
      <c r="O118" s="9">
        <f t="shared" si="21"/>
        <v>0</v>
      </c>
      <c r="P118" s="9">
        <f t="shared" si="21"/>
        <v>0</v>
      </c>
      <c r="Q118" s="9">
        <f t="shared" si="21"/>
        <v>0</v>
      </c>
      <c r="R118" s="9">
        <f t="shared" si="21"/>
        <v>0</v>
      </c>
      <c r="S118" s="9">
        <f t="shared" si="21"/>
        <v>0</v>
      </c>
      <c r="T118" s="9">
        <f t="shared" si="21"/>
        <v>0</v>
      </c>
      <c r="U118" s="9">
        <f t="shared" si="21"/>
        <v>0</v>
      </c>
      <c r="V118" s="9">
        <f t="shared" si="21"/>
        <v>0</v>
      </c>
    </row>
    <row r="119" spans="1:22" ht="25.9" customHeight="1" x14ac:dyDescent="0.25">
      <c r="A119" s="108" t="s">
        <v>409</v>
      </c>
      <c r="B119" s="109">
        <f>B116-B118</f>
        <v>0</v>
      </c>
      <c r="C119" s="109">
        <f>C116+C117-C118</f>
        <v>0</v>
      </c>
      <c r="D119" s="109">
        <f t="shared" ref="D119:V119" si="22">D116+D117-D118</f>
        <v>0</v>
      </c>
      <c r="E119" s="109">
        <f t="shared" si="22"/>
        <v>0</v>
      </c>
      <c r="F119" s="109">
        <f t="shared" si="22"/>
        <v>0</v>
      </c>
      <c r="G119" s="109">
        <f t="shared" si="22"/>
        <v>0</v>
      </c>
      <c r="H119" s="109">
        <f t="shared" si="22"/>
        <v>0</v>
      </c>
      <c r="I119" s="109">
        <f t="shared" si="22"/>
        <v>0</v>
      </c>
      <c r="J119" s="109">
        <f t="shared" si="22"/>
        <v>0</v>
      </c>
      <c r="K119" s="109">
        <f t="shared" si="22"/>
        <v>0</v>
      </c>
      <c r="L119" s="109">
        <f t="shared" si="22"/>
        <v>0</v>
      </c>
      <c r="M119" s="109">
        <f t="shared" si="22"/>
        <v>0</v>
      </c>
      <c r="N119" s="109">
        <f t="shared" si="22"/>
        <v>0</v>
      </c>
      <c r="O119" s="109">
        <f t="shared" si="22"/>
        <v>0</v>
      </c>
      <c r="P119" s="109">
        <f t="shared" si="22"/>
        <v>0</v>
      </c>
      <c r="Q119" s="109">
        <f t="shared" si="22"/>
        <v>0</v>
      </c>
      <c r="R119" s="109">
        <f t="shared" si="22"/>
        <v>0</v>
      </c>
      <c r="S119" s="109">
        <f t="shared" si="22"/>
        <v>0</v>
      </c>
      <c r="T119" s="109">
        <f t="shared" si="22"/>
        <v>0</v>
      </c>
      <c r="U119" s="109">
        <f t="shared" si="22"/>
        <v>0</v>
      </c>
      <c r="V119" s="109">
        <f t="shared" si="22"/>
        <v>0</v>
      </c>
    </row>
    <row r="120" spans="1:22" ht="20.45" customHeight="1" x14ac:dyDescent="0.3">
      <c r="A120" s="161"/>
      <c r="B120" s="161"/>
      <c r="C120" s="161"/>
      <c r="D120" s="161"/>
      <c r="E120" s="161"/>
      <c r="F120" s="161"/>
      <c r="G120" s="111"/>
      <c r="H120" s="111"/>
      <c r="I120" s="111"/>
      <c r="J120" s="111"/>
      <c r="K120" s="111"/>
      <c r="L120" s="111"/>
      <c r="M120" s="19"/>
      <c r="N120" s="19"/>
      <c r="O120" s="19"/>
      <c r="P120" s="19"/>
      <c r="Q120" s="19"/>
      <c r="R120" s="19"/>
      <c r="S120" s="19"/>
      <c r="T120" s="19"/>
      <c r="U120" s="19"/>
      <c r="V120" s="19"/>
    </row>
    <row r="121" spans="1:22" ht="20.45" customHeight="1" x14ac:dyDescent="0.3">
      <c r="A121" s="168" t="s">
        <v>412</v>
      </c>
      <c r="B121" s="169"/>
      <c r="C121" s="161"/>
      <c r="D121" s="161"/>
      <c r="E121" s="161"/>
      <c r="F121" s="161"/>
      <c r="G121" s="111"/>
      <c r="H121" s="111"/>
      <c r="I121" s="111"/>
      <c r="J121" s="111"/>
      <c r="K121" s="111"/>
      <c r="L121" s="111"/>
      <c r="M121" s="19"/>
      <c r="N121" s="19"/>
      <c r="O121" s="19"/>
      <c r="P121" s="19"/>
      <c r="Q121" s="19"/>
      <c r="R121" s="19"/>
      <c r="S121" s="19"/>
      <c r="T121" s="19"/>
      <c r="U121" s="19"/>
      <c r="V121" s="19"/>
    </row>
    <row r="122" spans="1:22" ht="20.45" customHeight="1" x14ac:dyDescent="0.3">
      <c r="A122" s="170" t="s">
        <v>413</v>
      </c>
      <c r="B122" s="172">
        <f>SUM('Buget P2'!D9:D11,'Buget P2'!D14,'Buget P2'!D17,'Buget P2'!D24,'Buget P2'!D32,'Buget P2'!D37,'Buget P2'!G9:G11,'Buget P2'!G14,'Buget P2'!G17,'Buget P2'!G24,'Buget P2'!G32,'Buget P2'!G37,'Buget P2'!D44,'Buget P2'!D46,'Buget P2'!D48,'Buget P2'!D50,'Buget P2'!D53,'Buget P2'!D55,'Buget P2'!D56,'Buget P2'!D59,'Buget P2'!D62,'Buget P2'!D72:D73,'Buget P2'!D76,'Buget P2'!D84,'Buget P2'!D92,'Buget P2'!D97,'Buget P2'!D101,'Buget P2'!D105,'Buget P2'!D108:D110,'Buget P2'!D113:D117,'Buget P2'!G113:G117,'Buget P2'!G108:G110,'Buget P2'!G105,'Buget P2'!G101,'Buget P2'!G97,'Buget P2'!G92,'Buget P2'!G84,'Buget P2'!G76,'Buget P2'!G72:G73,'Buget P2'!D68,'Buget P2'!D69,'Buget P2'!G68,'Buget P2'!G69,'Buget P2'!G62,'Buget P2'!G59,'Buget P2'!G56,'Buget P2'!G55,'Buget P2'!G53,'Buget P2'!G50,'Buget P2'!G48,'Buget P2'!G46,'Buget P2'!G44)</f>
        <v>0</v>
      </c>
      <c r="C122" s="161"/>
      <c r="D122" s="161"/>
      <c r="E122" s="161"/>
      <c r="F122" s="161"/>
      <c r="G122" s="111"/>
      <c r="H122" s="111"/>
      <c r="I122" s="111"/>
      <c r="J122" s="111"/>
      <c r="K122" s="111"/>
      <c r="L122" s="111"/>
      <c r="M122" s="19"/>
      <c r="N122" s="19"/>
      <c r="O122" s="19"/>
      <c r="P122" s="19"/>
      <c r="Q122" s="19"/>
      <c r="R122" s="19"/>
      <c r="S122" s="19"/>
      <c r="T122" s="19"/>
      <c r="U122" s="19"/>
      <c r="V122" s="19"/>
    </row>
    <row r="123" spans="1:22" ht="20.45" customHeight="1" x14ac:dyDescent="0.3">
      <c r="A123" s="170" t="s">
        <v>414</v>
      </c>
      <c r="B123" s="169">
        <f>AVERAGE(H119:J119)</f>
        <v>0</v>
      </c>
      <c r="C123" s="161"/>
      <c r="D123" s="161"/>
      <c r="E123" s="161"/>
      <c r="F123" s="161"/>
      <c r="G123" s="111"/>
      <c r="H123" s="111"/>
      <c r="I123" s="111"/>
      <c r="J123" s="111"/>
      <c r="K123" s="111"/>
      <c r="L123" s="111"/>
      <c r="M123" s="19"/>
      <c r="N123" s="19"/>
      <c r="O123" s="19"/>
      <c r="P123" s="19"/>
      <c r="Q123" s="19"/>
      <c r="R123" s="19"/>
      <c r="S123" s="19"/>
      <c r="T123" s="19"/>
      <c r="U123" s="19"/>
      <c r="V123" s="19"/>
    </row>
    <row r="124" spans="1:22" ht="20.45" customHeight="1" x14ac:dyDescent="0.3">
      <c r="A124" s="171" t="s">
        <v>415</v>
      </c>
      <c r="B124" s="173" t="e">
        <f>B123/B122*100</f>
        <v>#DIV/0!</v>
      </c>
      <c r="C124" s="161"/>
      <c r="D124" s="161"/>
      <c r="E124" s="161"/>
      <c r="F124" s="161"/>
      <c r="G124" s="111"/>
      <c r="H124" s="111"/>
      <c r="I124" s="111"/>
      <c r="J124" s="111"/>
      <c r="K124" s="111"/>
      <c r="L124" s="111"/>
      <c r="M124" s="19"/>
      <c r="N124" s="19"/>
      <c r="O124" s="19"/>
      <c r="P124" s="19"/>
      <c r="Q124" s="19"/>
      <c r="R124" s="19"/>
      <c r="S124" s="19"/>
      <c r="T124" s="19"/>
      <c r="U124" s="19"/>
      <c r="V124" s="19"/>
    </row>
    <row r="125" spans="1:22" x14ac:dyDescent="0.25">
      <c r="A125" s="112"/>
      <c r="B125" s="19"/>
      <c r="C125" s="113"/>
      <c r="D125" s="113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</row>
    <row r="126" spans="1:22" x14ac:dyDescent="0.25">
      <c r="A126" s="112"/>
      <c r="B126" s="19"/>
      <c r="C126" s="113"/>
      <c r="D126" s="113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</row>
    <row r="127" spans="1:22" ht="57.6" customHeight="1" x14ac:dyDescent="0.25">
      <c r="A127" s="210" t="s">
        <v>94</v>
      </c>
      <c r="B127" s="211"/>
      <c r="C127" s="211"/>
      <c r="D127" s="211"/>
      <c r="E127" s="211"/>
      <c r="F127" s="166"/>
      <c r="G127" s="166"/>
      <c r="H127" s="166"/>
      <c r="I127" s="166"/>
      <c r="J127" s="166"/>
      <c r="K127" s="167"/>
      <c r="L127" s="114"/>
      <c r="M127" s="114"/>
      <c r="N127" s="115"/>
      <c r="O127" s="115"/>
      <c r="P127" s="115"/>
      <c r="Q127" s="115"/>
      <c r="R127" s="115"/>
      <c r="S127" s="115"/>
      <c r="T127" s="115"/>
      <c r="U127" s="115"/>
      <c r="V127" s="115"/>
    </row>
    <row r="128" spans="1:22" x14ac:dyDescent="0.25">
      <c r="A128" s="116"/>
      <c r="B128" s="116"/>
      <c r="C128" s="116"/>
      <c r="D128" s="116"/>
      <c r="E128" s="116"/>
      <c r="F128" s="116"/>
      <c r="G128" s="116"/>
      <c r="H128" s="116"/>
      <c r="I128" s="116"/>
      <c r="J128" s="116"/>
      <c r="K128" s="116"/>
      <c r="L128" s="114"/>
      <c r="M128" s="114"/>
      <c r="N128" s="115"/>
      <c r="O128" s="115"/>
      <c r="P128" s="115"/>
      <c r="Q128" s="115"/>
      <c r="R128" s="115"/>
      <c r="S128" s="115"/>
      <c r="T128" s="115"/>
      <c r="U128" s="115"/>
      <c r="V128" s="115"/>
    </row>
    <row r="129" spans="1:22" x14ac:dyDescent="0.25">
      <c r="A129" s="117"/>
      <c r="B129" s="116"/>
      <c r="C129" s="116"/>
      <c r="D129" s="116"/>
      <c r="E129" s="116"/>
      <c r="F129" s="116"/>
      <c r="G129" s="116"/>
      <c r="H129" s="116"/>
      <c r="I129" s="116"/>
      <c r="J129" s="116"/>
      <c r="K129" s="116"/>
      <c r="L129" s="114"/>
      <c r="M129" s="114"/>
      <c r="N129" s="115"/>
      <c r="O129" s="115"/>
      <c r="P129" s="115"/>
      <c r="Q129" s="115"/>
      <c r="R129" s="115"/>
      <c r="S129" s="115"/>
      <c r="T129" s="115"/>
      <c r="U129" s="115"/>
      <c r="V129" s="115"/>
    </row>
    <row r="130" spans="1:22" x14ac:dyDescent="0.25">
      <c r="A130" s="116"/>
      <c r="B130" s="116"/>
      <c r="C130" s="116"/>
      <c r="D130" s="116"/>
      <c r="E130" s="116"/>
      <c r="F130" s="116"/>
      <c r="G130" s="116"/>
      <c r="H130" s="116"/>
      <c r="I130" s="116"/>
      <c r="J130" s="116"/>
      <c r="K130" s="116"/>
      <c r="L130" s="114"/>
      <c r="M130" s="114"/>
      <c r="N130" s="115"/>
      <c r="O130" s="115"/>
      <c r="P130" s="115"/>
      <c r="Q130" s="115"/>
      <c r="R130" s="115"/>
      <c r="S130" s="115"/>
      <c r="T130" s="115"/>
      <c r="U130" s="115"/>
      <c r="V130" s="115"/>
    </row>
    <row r="131" spans="1:22" ht="24" x14ac:dyDescent="0.25">
      <c r="A131" s="118" t="s">
        <v>95</v>
      </c>
      <c r="B131" s="118" t="s">
        <v>96</v>
      </c>
      <c r="C131" s="118" t="s">
        <v>97</v>
      </c>
      <c r="D131" s="118" t="s">
        <v>98</v>
      </c>
      <c r="E131" s="118" t="s">
        <v>99</v>
      </c>
      <c r="F131" s="116"/>
      <c r="G131" s="116"/>
      <c r="H131" s="116"/>
      <c r="I131" s="116"/>
      <c r="J131" s="116"/>
      <c r="K131" s="116"/>
      <c r="L131" s="114"/>
      <c r="M131" s="114"/>
      <c r="N131" s="115"/>
      <c r="O131" s="115"/>
      <c r="P131" s="115"/>
      <c r="Q131" s="115"/>
      <c r="R131" s="115"/>
      <c r="S131" s="115"/>
      <c r="T131" s="115"/>
      <c r="U131" s="115"/>
      <c r="V131" s="115"/>
    </row>
    <row r="132" spans="1:22" x14ac:dyDescent="0.25">
      <c r="A132" s="138" t="s">
        <v>100</v>
      </c>
      <c r="B132" s="139">
        <v>0</v>
      </c>
      <c r="C132" s="121" t="e">
        <f>B132/$B$163</f>
        <v>#DIV/0!</v>
      </c>
      <c r="D132" s="138">
        <v>0</v>
      </c>
      <c r="E132" s="122" t="e">
        <f>ROUND(C132*D132,0)</f>
        <v>#DIV/0!</v>
      </c>
      <c r="F132" s="116"/>
      <c r="G132" s="116"/>
      <c r="H132" s="116"/>
      <c r="I132" s="116"/>
      <c r="J132" s="116"/>
      <c r="K132" s="116"/>
      <c r="L132" s="114"/>
      <c r="M132" s="114"/>
      <c r="N132" s="115"/>
      <c r="O132" s="115"/>
      <c r="P132" s="115"/>
      <c r="Q132" s="115"/>
      <c r="R132" s="115"/>
      <c r="S132" s="115"/>
      <c r="T132" s="115"/>
      <c r="U132" s="115"/>
      <c r="V132" s="115"/>
    </row>
    <row r="133" spans="1:22" x14ac:dyDescent="0.25">
      <c r="A133" s="138" t="s">
        <v>101</v>
      </c>
      <c r="B133" s="139">
        <v>0</v>
      </c>
      <c r="C133" s="121" t="e">
        <f t="shared" ref="C133:C162" si="23">B133/$B$163</f>
        <v>#DIV/0!</v>
      </c>
      <c r="D133" s="138">
        <v>0</v>
      </c>
      <c r="E133" s="122" t="e">
        <f>ROUND(C133*D133,0)</f>
        <v>#DIV/0!</v>
      </c>
      <c r="F133" s="116"/>
      <c r="G133" s="116"/>
      <c r="H133" s="116"/>
      <c r="I133" s="116"/>
      <c r="J133" s="116"/>
      <c r="K133" s="116"/>
      <c r="L133" s="114"/>
      <c r="M133" s="114"/>
      <c r="N133" s="115"/>
      <c r="O133" s="115"/>
      <c r="P133" s="115"/>
      <c r="Q133" s="115"/>
      <c r="R133" s="115"/>
      <c r="S133" s="115"/>
      <c r="T133" s="115"/>
      <c r="U133" s="115"/>
      <c r="V133" s="115"/>
    </row>
    <row r="134" spans="1:22" x14ac:dyDescent="0.25">
      <c r="A134" s="138" t="s">
        <v>102</v>
      </c>
      <c r="B134" s="139">
        <v>0</v>
      </c>
      <c r="C134" s="121" t="e">
        <f t="shared" si="23"/>
        <v>#DIV/0!</v>
      </c>
      <c r="D134" s="138">
        <v>0</v>
      </c>
      <c r="E134" s="122" t="e">
        <f t="shared" ref="E134:E162" si="24">ROUND(C134*D134,0)</f>
        <v>#DIV/0!</v>
      </c>
      <c r="F134" s="116"/>
      <c r="G134" s="116"/>
      <c r="H134" s="116"/>
      <c r="I134" s="116"/>
      <c r="J134" s="116"/>
      <c r="K134" s="116"/>
      <c r="L134" s="114"/>
      <c r="M134" s="114"/>
      <c r="N134" s="115"/>
      <c r="O134" s="115"/>
      <c r="P134" s="115"/>
      <c r="Q134" s="115"/>
      <c r="R134" s="115"/>
      <c r="S134" s="115"/>
      <c r="T134" s="115"/>
      <c r="U134" s="115"/>
      <c r="V134" s="115"/>
    </row>
    <row r="135" spans="1:22" x14ac:dyDescent="0.25">
      <c r="A135" s="138" t="s">
        <v>103</v>
      </c>
      <c r="B135" s="139">
        <v>0</v>
      </c>
      <c r="C135" s="121" t="e">
        <f t="shared" si="23"/>
        <v>#DIV/0!</v>
      </c>
      <c r="D135" s="138">
        <v>0</v>
      </c>
      <c r="E135" s="122" t="e">
        <f t="shared" si="24"/>
        <v>#DIV/0!</v>
      </c>
      <c r="F135" s="116"/>
      <c r="G135" s="116"/>
      <c r="H135" s="116"/>
      <c r="I135" s="116"/>
      <c r="J135" s="116"/>
      <c r="K135" s="116"/>
      <c r="L135" s="114"/>
      <c r="M135" s="114"/>
      <c r="N135" s="115"/>
      <c r="O135" s="115"/>
      <c r="P135" s="115"/>
      <c r="Q135" s="115"/>
      <c r="R135" s="115"/>
      <c r="S135" s="115"/>
      <c r="T135" s="115"/>
      <c r="U135" s="115"/>
      <c r="V135" s="115"/>
    </row>
    <row r="136" spans="1:22" x14ac:dyDescent="0.25">
      <c r="A136" s="138" t="s">
        <v>104</v>
      </c>
      <c r="B136" s="139">
        <v>0</v>
      </c>
      <c r="C136" s="121" t="e">
        <f t="shared" si="23"/>
        <v>#DIV/0!</v>
      </c>
      <c r="D136" s="138">
        <v>0</v>
      </c>
      <c r="E136" s="122" t="e">
        <f t="shared" si="24"/>
        <v>#DIV/0!</v>
      </c>
      <c r="F136" s="116"/>
      <c r="G136" s="116"/>
      <c r="H136" s="116"/>
      <c r="I136" s="116"/>
      <c r="J136" s="116"/>
      <c r="K136" s="116"/>
      <c r="L136" s="114"/>
      <c r="M136" s="114"/>
      <c r="N136" s="115"/>
      <c r="O136" s="115"/>
      <c r="P136" s="115"/>
      <c r="Q136" s="115"/>
      <c r="R136" s="115"/>
      <c r="S136" s="115"/>
      <c r="T136" s="115"/>
      <c r="U136" s="115"/>
      <c r="V136" s="115"/>
    </row>
    <row r="137" spans="1:22" x14ac:dyDescent="0.25">
      <c r="A137" s="138" t="s">
        <v>105</v>
      </c>
      <c r="B137" s="139">
        <v>0</v>
      </c>
      <c r="C137" s="121" t="e">
        <f t="shared" si="23"/>
        <v>#DIV/0!</v>
      </c>
      <c r="D137" s="138">
        <v>0</v>
      </c>
      <c r="E137" s="122" t="e">
        <f t="shared" si="24"/>
        <v>#DIV/0!</v>
      </c>
      <c r="F137" s="116"/>
      <c r="G137" s="116"/>
      <c r="H137" s="116"/>
      <c r="I137" s="116"/>
      <c r="J137" s="116"/>
      <c r="K137" s="116"/>
      <c r="L137" s="114"/>
      <c r="M137" s="114"/>
      <c r="N137" s="115"/>
      <c r="O137" s="115"/>
      <c r="P137" s="115"/>
      <c r="Q137" s="115"/>
      <c r="R137" s="115"/>
      <c r="S137" s="115"/>
      <c r="T137" s="115"/>
      <c r="U137" s="115"/>
      <c r="V137" s="115"/>
    </row>
    <row r="138" spans="1:22" x14ac:dyDescent="0.25">
      <c r="A138" s="138" t="s">
        <v>106</v>
      </c>
      <c r="B138" s="139">
        <v>0</v>
      </c>
      <c r="C138" s="121" t="e">
        <f t="shared" si="23"/>
        <v>#DIV/0!</v>
      </c>
      <c r="D138" s="138">
        <v>0</v>
      </c>
      <c r="E138" s="122" t="e">
        <f t="shared" si="24"/>
        <v>#DIV/0!</v>
      </c>
      <c r="F138" s="116"/>
      <c r="G138" s="116"/>
      <c r="H138" s="116"/>
      <c r="I138" s="116"/>
      <c r="J138" s="116"/>
      <c r="K138" s="116"/>
      <c r="L138" s="114"/>
      <c r="M138" s="114"/>
      <c r="N138" s="115"/>
      <c r="O138" s="115"/>
      <c r="P138" s="115"/>
      <c r="Q138" s="115"/>
      <c r="R138" s="115"/>
      <c r="S138" s="115"/>
      <c r="T138" s="115"/>
      <c r="U138" s="115"/>
      <c r="V138" s="115"/>
    </row>
    <row r="139" spans="1:22" x14ac:dyDescent="0.25">
      <c r="A139" s="138" t="s">
        <v>107</v>
      </c>
      <c r="B139" s="139">
        <v>0</v>
      </c>
      <c r="C139" s="121" t="e">
        <f t="shared" si="23"/>
        <v>#DIV/0!</v>
      </c>
      <c r="D139" s="138">
        <v>0</v>
      </c>
      <c r="E139" s="122" t="e">
        <f t="shared" si="24"/>
        <v>#DIV/0!</v>
      </c>
      <c r="F139" s="116"/>
      <c r="G139" s="116"/>
      <c r="H139" s="116"/>
      <c r="I139" s="116"/>
      <c r="J139" s="116"/>
      <c r="K139" s="116"/>
      <c r="L139" s="114"/>
      <c r="M139" s="114"/>
      <c r="N139" s="115"/>
      <c r="O139" s="115"/>
      <c r="P139" s="115"/>
      <c r="Q139" s="115"/>
      <c r="R139" s="115"/>
      <c r="S139" s="115"/>
      <c r="T139" s="115"/>
      <c r="U139" s="115"/>
      <c r="V139" s="115"/>
    </row>
    <row r="140" spans="1:22" x14ac:dyDescent="0.25">
      <c r="A140" s="138" t="s">
        <v>108</v>
      </c>
      <c r="B140" s="139">
        <v>0</v>
      </c>
      <c r="C140" s="121" t="e">
        <f t="shared" si="23"/>
        <v>#DIV/0!</v>
      </c>
      <c r="D140" s="138">
        <v>0</v>
      </c>
      <c r="E140" s="122" t="e">
        <f t="shared" si="24"/>
        <v>#DIV/0!</v>
      </c>
      <c r="F140" s="116"/>
      <c r="G140" s="116"/>
      <c r="H140" s="116"/>
      <c r="I140" s="116"/>
      <c r="J140" s="116"/>
      <c r="K140" s="116"/>
      <c r="L140" s="114"/>
      <c r="M140" s="114"/>
      <c r="N140" s="115"/>
      <c r="O140" s="115"/>
      <c r="P140" s="115"/>
      <c r="Q140" s="115"/>
      <c r="R140" s="115"/>
      <c r="S140" s="115"/>
      <c r="T140" s="115"/>
      <c r="U140" s="115"/>
      <c r="V140" s="115"/>
    </row>
    <row r="141" spans="1:22" x14ac:dyDescent="0.25">
      <c r="A141" s="138" t="s">
        <v>109</v>
      </c>
      <c r="B141" s="139">
        <v>0</v>
      </c>
      <c r="C141" s="121" t="e">
        <f t="shared" si="23"/>
        <v>#DIV/0!</v>
      </c>
      <c r="D141" s="138">
        <v>0</v>
      </c>
      <c r="E141" s="122" t="e">
        <f t="shared" si="24"/>
        <v>#DIV/0!</v>
      </c>
      <c r="F141" s="116"/>
      <c r="G141" s="116"/>
      <c r="H141" s="116"/>
      <c r="I141" s="116"/>
      <c r="J141" s="116"/>
      <c r="K141" s="116"/>
      <c r="L141" s="114"/>
      <c r="M141" s="114"/>
      <c r="N141" s="115"/>
      <c r="O141" s="115"/>
      <c r="P141" s="115"/>
      <c r="Q141" s="115"/>
      <c r="R141" s="115"/>
      <c r="S141" s="115"/>
      <c r="T141" s="115"/>
      <c r="U141" s="115"/>
      <c r="V141" s="115"/>
    </row>
    <row r="142" spans="1:22" x14ac:dyDescent="0.25">
      <c r="A142" s="138" t="s">
        <v>110</v>
      </c>
      <c r="B142" s="139">
        <v>0</v>
      </c>
      <c r="C142" s="121" t="e">
        <f t="shared" si="23"/>
        <v>#DIV/0!</v>
      </c>
      <c r="D142" s="138">
        <v>0</v>
      </c>
      <c r="E142" s="122" t="e">
        <f t="shared" si="24"/>
        <v>#DIV/0!</v>
      </c>
      <c r="F142" s="116"/>
      <c r="G142" s="116"/>
      <c r="H142" s="116"/>
      <c r="I142" s="116"/>
      <c r="J142" s="116"/>
      <c r="K142" s="116"/>
      <c r="L142" s="114"/>
      <c r="M142" s="114"/>
      <c r="N142" s="115"/>
      <c r="O142" s="115"/>
      <c r="P142" s="115"/>
      <c r="Q142" s="115"/>
      <c r="R142" s="115"/>
      <c r="S142" s="115"/>
      <c r="T142" s="115"/>
      <c r="U142" s="115"/>
      <c r="V142" s="115"/>
    </row>
    <row r="143" spans="1:22" x14ac:dyDescent="0.25">
      <c r="A143" s="138" t="s">
        <v>111</v>
      </c>
      <c r="B143" s="139">
        <v>0</v>
      </c>
      <c r="C143" s="121" t="e">
        <f t="shared" si="23"/>
        <v>#DIV/0!</v>
      </c>
      <c r="D143" s="138">
        <v>0</v>
      </c>
      <c r="E143" s="122" t="e">
        <f t="shared" si="24"/>
        <v>#DIV/0!</v>
      </c>
      <c r="F143" s="116"/>
      <c r="G143" s="116"/>
      <c r="H143" s="116"/>
      <c r="I143" s="116"/>
      <c r="J143" s="116"/>
      <c r="K143" s="116"/>
      <c r="L143" s="114"/>
      <c r="M143" s="114"/>
      <c r="N143" s="115"/>
      <c r="O143" s="115"/>
      <c r="P143" s="115"/>
      <c r="Q143" s="115"/>
      <c r="R143" s="115"/>
      <c r="S143" s="115"/>
      <c r="T143" s="115"/>
      <c r="U143" s="115"/>
      <c r="V143" s="115"/>
    </row>
    <row r="144" spans="1:22" x14ac:dyDescent="0.25">
      <c r="A144" s="138" t="s">
        <v>112</v>
      </c>
      <c r="B144" s="139">
        <v>0</v>
      </c>
      <c r="C144" s="121" t="e">
        <f t="shared" si="23"/>
        <v>#DIV/0!</v>
      </c>
      <c r="D144" s="138">
        <v>0</v>
      </c>
      <c r="E144" s="122" t="e">
        <f t="shared" si="24"/>
        <v>#DIV/0!</v>
      </c>
      <c r="F144" s="116"/>
      <c r="G144" s="116"/>
      <c r="H144" s="116"/>
      <c r="I144" s="116"/>
      <c r="J144" s="116"/>
      <c r="K144" s="116"/>
      <c r="L144" s="114"/>
      <c r="M144" s="114"/>
      <c r="N144" s="115"/>
      <c r="O144" s="115"/>
      <c r="P144" s="115"/>
      <c r="Q144" s="115"/>
      <c r="R144" s="115"/>
      <c r="S144" s="115"/>
      <c r="T144" s="115"/>
      <c r="U144" s="115"/>
      <c r="V144" s="115"/>
    </row>
    <row r="145" spans="1:22" x14ac:dyDescent="0.25">
      <c r="A145" s="138" t="s">
        <v>113</v>
      </c>
      <c r="B145" s="139">
        <v>0</v>
      </c>
      <c r="C145" s="121" t="e">
        <f t="shared" si="23"/>
        <v>#DIV/0!</v>
      </c>
      <c r="D145" s="138">
        <v>0</v>
      </c>
      <c r="E145" s="122" t="e">
        <f t="shared" si="24"/>
        <v>#DIV/0!</v>
      </c>
      <c r="F145" s="116"/>
      <c r="G145" s="116"/>
      <c r="H145" s="116"/>
      <c r="I145" s="116"/>
      <c r="J145" s="116"/>
      <c r="K145" s="116"/>
      <c r="L145" s="114"/>
      <c r="M145" s="114"/>
      <c r="N145" s="115"/>
      <c r="O145" s="115"/>
      <c r="P145" s="115"/>
      <c r="Q145" s="115"/>
      <c r="R145" s="115"/>
      <c r="S145" s="115"/>
      <c r="T145" s="115"/>
      <c r="U145" s="115"/>
      <c r="V145" s="115"/>
    </row>
    <row r="146" spans="1:22" x14ac:dyDescent="0.25">
      <c r="A146" s="138" t="s">
        <v>114</v>
      </c>
      <c r="B146" s="139">
        <v>0</v>
      </c>
      <c r="C146" s="121" t="e">
        <f t="shared" si="23"/>
        <v>#DIV/0!</v>
      </c>
      <c r="D146" s="138">
        <v>0</v>
      </c>
      <c r="E146" s="122" t="e">
        <f t="shared" si="24"/>
        <v>#DIV/0!</v>
      </c>
      <c r="F146" s="116"/>
      <c r="G146" s="116"/>
      <c r="H146" s="116"/>
      <c r="I146" s="116"/>
      <c r="J146" s="116"/>
      <c r="K146" s="116"/>
      <c r="L146" s="114"/>
      <c r="M146" s="114"/>
      <c r="N146" s="115"/>
      <c r="O146" s="115"/>
      <c r="P146" s="115"/>
      <c r="Q146" s="115"/>
      <c r="R146" s="115"/>
      <c r="S146" s="115"/>
      <c r="T146" s="115"/>
      <c r="U146" s="115"/>
      <c r="V146" s="115"/>
    </row>
    <row r="147" spans="1:22" x14ac:dyDescent="0.25">
      <c r="A147" s="138" t="s">
        <v>115</v>
      </c>
      <c r="B147" s="139">
        <v>0</v>
      </c>
      <c r="C147" s="121" t="e">
        <f t="shared" si="23"/>
        <v>#DIV/0!</v>
      </c>
      <c r="D147" s="138">
        <v>0</v>
      </c>
      <c r="E147" s="122" t="e">
        <f t="shared" si="24"/>
        <v>#DIV/0!</v>
      </c>
      <c r="F147" s="116"/>
      <c r="G147" s="116"/>
      <c r="H147" s="116"/>
      <c r="I147" s="116"/>
      <c r="J147" s="116"/>
      <c r="K147" s="116"/>
      <c r="L147" s="114"/>
      <c r="M147" s="114"/>
      <c r="N147" s="115"/>
      <c r="O147" s="115"/>
      <c r="P147" s="115"/>
      <c r="Q147" s="115"/>
      <c r="R147" s="115"/>
      <c r="S147" s="115"/>
      <c r="T147" s="115"/>
      <c r="U147" s="115"/>
      <c r="V147" s="115"/>
    </row>
    <row r="148" spans="1:22" x14ac:dyDescent="0.25">
      <c r="A148" s="138" t="s">
        <v>116</v>
      </c>
      <c r="B148" s="139">
        <v>0</v>
      </c>
      <c r="C148" s="121" t="e">
        <f t="shared" si="23"/>
        <v>#DIV/0!</v>
      </c>
      <c r="D148" s="138">
        <v>0</v>
      </c>
      <c r="E148" s="122" t="e">
        <f t="shared" si="24"/>
        <v>#DIV/0!</v>
      </c>
      <c r="F148" s="116"/>
      <c r="G148" s="116"/>
      <c r="H148" s="116"/>
      <c r="I148" s="116"/>
      <c r="J148" s="116"/>
      <c r="K148" s="116"/>
      <c r="L148" s="114"/>
      <c r="M148" s="114"/>
      <c r="N148" s="115"/>
      <c r="O148" s="115"/>
      <c r="P148" s="115"/>
      <c r="Q148" s="115"/>
      <c r="R148" s="115"/>
      <c r="S148" s="115"/>
      <c r="T148" s="115"/>
      <c r="U148" s="115"/>
      <c r="V148" s="115"/>
    </row>
    <row r="149" spans="1:22" x14ac:dyDescent="0.25">
      <c r="A149" s="138" t="s">
        <v>117</v>
      </c>
      <c r="B149" s="139">
        <v>0</v>
      </c>
      <c r="C149" s="121" t="e">
        <f t="shared" si="23"/>
        <v>#DIV/0!</v>
      </c>
      <c r="D149" s="138">
        <v>0</v>
      </c>
      <c r="E149" s="122" t="e">
        <f t="shared" si="24"/>
        <v>#DIV/0!</v>
      </c>
      <c r="F149" s="116"/>
      <c r="G149" s="116"/>
      <c r="H149" s="116"/>
      <c r="I149" s="116"/>
      <c r="J149" s="116"/>
      <c r="K149" s="116"/>
      <c r="L149" s="114"/>
      <c r="M149" s="114"/>
      <c r="N149" s="115"/>
      <c r="O149" s="115"/>
      <c r="P149" s="115"/>
      <c r="Q149" s="115"/>
      <c r="R149" s="115"/>
      <c r="S149" s="115"/>
      <c r="T149" s="115"/>
      <c r="U149" s="115"/>
      <c r="V149" s="115"/>
    </row>
    <row r="150" spans="1:22" x14ac:dyDescent="0.25">
      <c r="A150" s="138" t="s">
        <v>118</v>
      </c>
      <c r="B150" s="139">
        <v>0</v>
      </c>
      <c r="C150" s="121" t="e">
        <f t="shared" si="23"/>
        <v>#DIV/0!</v>
      </c>
      <c r="D150" s="138">
        <v>0</v>
      </c>
      <c r="E150" s="122" t="e">
        <f t="shared" si="24"/>
        <v>#DIV/0!</v>
      </c>
      <c r="F150" s="116"/>
      <c r="G150" s="116"/>
      <c r="H150" s="116"/>
      <c r="I150" s="116"/>
      <c r="J150" s="116"/>
      <c r="K150" s="116"/>
      <c r="L150" s="114"/>
      <c r="M150" s="114"/>
      <c r="N150" s="115"/>
      <c r="O150" s="115"/>
      <c r="P150" s="115"/>
      <c r="Q150" s="115"/>
      <c r="R150" s="115"/>
      <c r="S150" s="115"/>
      <c r="T150" s="115"/>
      <c r="U150" s="115"/>
      <c r="V150" s="115"/>
    </row>
    <row r="151" spans="1:22" x14ac:dyDescent="0.25">
      <c r="A151" s="138" t="s">
        <v>119</v>
      </c>
      <c r="B151" s="139">
        <v>0</v>
      </c>
      <c r="C151" s="121" t="e">
        <f t="shared" si="23"/>
        <v>#DIV/0!</v>
      </c>
      <c r="D151" s="138">
        <v>0</v>
      </c>
      <c r="E151" s="122" t="e">
        <f t="shared" si="24"/>
        <v>#DIV/0!</v>
      </c>
      <c r="F151" s="116"/>
      <c r="G151" s="116"/>
      <c r="H151" s="116"/>
      <c r="I151" s="116"/>
      <c r="J151" s="116"/>
      <c r="K151" s="116"/>
      <c r="L151" s="114"/>
      <c r="M151" s="114"/>
      <c r="N151" s="115"/>
      <c r="O151" s="115"/>
      <c r="P151" s="115"/>
      <c r="Q151" s="115"/>
      <c r="R151" s="115"/>
      <c r="S151" s="115"/>
      <c r="T151" s="115"/>
      <c r="U151" s="115"/>
      <c r="V151" s="115"/>
    </row>
    <row r="152" spans="1:22" x14ac:dyDescent="0.25">
      <c r="A152" s="138" t="s">
        <v>120</v>
      </c>
      <c r="B152" s="139">
        <v>0</v>
      </c>
      <c r="C152" s="121" t="e">
        <f t="shared" si="23"/>
        <v>#DIV/0!</v>
      </c>
      <c r="D152" s="138">
        <v>0</v>
      </c>
      <c r="E152" s="122" t="e">
        <f t="shared" si="24"/>
        <v>#DIV/0!</v>
      </c>
      <c r="F152" s="116"/>
      <c r="G152" s="116"/>
      <c r="H152" s="116"/>
      <c r="I152" s="116"/>
      <c r="J152" s="116"/>
      <c r="K152" s="116"/>
      <c r="L152" s="114"/>
      <c r="M152" s="114"/>
      <c r="N152" s="115"/>
      <c r="O152" s="115"/>
      <c r="P152" s="115"/>
      <c r="Q152" s="115"/>
      <c r="R152" s="115"/>
      <c r="S152" s="115"/>
      <c r="T152" s="115"/>
      <c r="U152" s="115"/>
      <c r="V152" s="115"/>
    </row>
    <row r="153" spans="1:22" x14ac:dyDescent="0.25">
      <c r="A153" s="138" t="s">
        <v>121</v>
      </c>
      <c r="B153" s="139">
        <v>0</v>
      </c>
      <c r="C153" s="121" t="e">
        <f t="shared" si="23"/>
        <v>#DIV/0!</v>
      </c>
      <c r="D153" s="138">
        <v>0</v>
      </c>
      <c r="E153" s="122" t="e">
        <f t="shared" si="24"/>
        <v>#DIV/0!</v>
      </c>
      <c r="F153" s="116"/>
      <c r="G153" s="116"/>
      <c r="H153" s="116"/>
      <c r="I153" s="116"/>
      <c r="J153" s="116"/>
      <c r="K153" s="116"/>
      <c r="L153" s="114"/>
      <c r="M153" s="114"/>
      <c r="N153" s="115"/>
      <c r="O153" s="115"/>
      <c r="P153" s="115"/>
      <c r="Q153" s="115"/>
      <c r="R153" s="115"/>
      <c r="S153" s="115"/>
      <c r="T153" s="115"/>
      <c r="U153" s="115"/>
      <c r="V153" s="115"/>
    </row>
    <row r="154" spans="1:22" x14ac:dyDescent="0.25">
      <c r="A154" s="138" t="s">
        <v>122</v>
      </c>
      <c r="B154" s="139">
        <v>0</v>
      </c>
      <c r="C154" s="121" t="e">
        <f t="shared" si="23"/>
        <v>#DIV/0!</v>
      </c>
      <c r="D154" s="138">
        <v>0</v>
      </c>
      <c r="E154" s="122" t="e">
        <f t="shared" si="24"/>
        <v>#DIV/0!</v>
      </c>
      <c r="F154" s="116"/>
      <c r="G154" s="116"/>
      <c r="H154" s="116"/>
      <c r="I154" s="116"/>
      <c r="J154" s="116"/>
      <c r="K154" s="116"/>
      <c r="L154" s="114"/>
      <c r="M154" s="114"/>
      <c r="N154" s="115"/>
      <c r="O154" s="115"/>
      <c r="P154" s="115"/>
      <c r="Q154" s="115"/>
      <c r="R154" s="115"/>
      <c r="S154" s="115"/>
      <c r="T154" s="115"/>
      <c r="U154" s="115"/>
      <c r="V154" s="115"/>
    </row>
    <row r="155" spans="1:22" x14ac:dyDescent="0.25">
      <c r="A155" s="138" t="s">
        <v>123</v>
      </c>
      <c r="B155" s="139">
        <v>0</v>
      </c>
      <c r="C155" s="121" t="e">
        <f t="shared" si="23"/>
        <v>#DIV/0!</v>
      </c>
      <c r="D155" s="138">
        <v>0</v>
      </c>
      <c r="E155" s="122" t="e">
        <f t="shared" si="24"/>
        <v>#DIV/0!</v>
      </c>
      <c r="F155" s="116"/>
      <c r="G155" s="116"/>
      <c r="H155" s="116"/>
      <c r="I155" s="116"/>
      <c r="J155" s="116"/>
      <c r="K155" s="116"/>
      <c r="L155" s="114"/>
      <c r="M155" s="114"/>
      <c r="N155" s="115"/>
      <c r="O155" s="115"/>
      <c r="P155" s="115"/>
      <c r="Q155" s="115"/>
      <c r="R155" s="115"/>
      <c r="S155" s="115"/>
      <c r="T155" s="115"/>
      <c r="U155" s="115"/>
      <c r="V155" s="115"/>
    </row>
    <row r="156" spans="1:22" x14ac:dyDescent="0.25">
      <c r="A156" s="138" t="s">
        <v>124</v>
      </c>
      <c r="B156" s="139">
        <v>0</v>
      </c>
      <c r="C156" s="121" t="e">
        <f t="shared" si="23"/>
        <v>#DIV/0!</v>
      </c>
      <c r="D156" s="138">
        <v>0</v>
      </c>
      <c r="E156" s="122" t="e">
        <f t="shared" si="24"/>
        <v>#DIV/0!</v>
      </c>
      <c r="F156" s="116"/>
      <c r="G156" s="116"/>
      <c r="H156" s="116"/>
      <c r="I156" s="116"/>
      <c r="J156" s="116"/>
      <c r="K156" s="116"/>
      <c r="L156" s="114"/>
      <c r="M156" s="114"/>
      <c r="N156" s="115"/>
      <c r="O156" s="115"/>
      <c r="P156" s="115"/>
      <c r="Q156" s="115"/>
      <c r="R156" s="115"/>
      <c r="S156" s="115"/>
      <c r="T156" s="115"/>
      <c r="U156" s="115"/>
      <c r="V156" s="115"/>
    </row>
    <row r="157" spans="1:22" x14ac:dyDescent="0.25">
      <c r="A157" s="138" t="s">
        <v>125</v>
      </c>
      <c r="B157" s="139">
        <v>0</v>
      </c>
      <c r="C157" s="121" t="e">
        <f t="shared" si="23"/>
        <v>#DIV/0!</v>
      </c>
      <c r="D157" s="138">
        <v>0</v>
      </c>
      <c r="E157" s="122" t="e">
        <f t="shared" si="24"/>
        <v>#DIV/0!</v>
      </c>
      <c r="F157" s="116"/>
      <c r="G157" s="116"/>
      <c r="H157" s="116"/>
      <c r="I157" s="116"/>
      <c r="J157" s="116"/>
      <c r="K157" s="116"/>
      <c r="L157" s="114"/>
      <c r="M157" s="114"/>
      <c r="N157" s="115"/>
      <c r="O157" s="115"/>
      <c r="P157" s="115"/>
      <c r="Q157" s="115"/>
      <c r="R157" s="115"/>
      <c r="S157" s="115"/>
      <c r="T157" s="115"/>
      <c r="U157" s="115"/>
      <c r="V157" s="115"/>
    </row>
    <row r="158" spans="1:22" x14ac:dyDescent="0.25">
      <c r="A158" s="138" t="s">
        <v>126</v>
      </c>
      <c r="B158" s="139">
        <v>0</v>
      </c>
      <c r="C158" s="121" t="e">
        <f t="shared" si="23"/>
        <v>#DIV/0!</v>
      </c>
      <c r="D158" s="138">
        <v>0</v>
      </c>
      <c r="E158" s="122" t="e">
        <f t="shared" si="24"/>
        <v>#DIV/0!</v>
      </c>
      <c r="F158" s="116"/>
      <c r="G158" s="116"/>
      <c r="H158" s="116"/>
      <c r="I158" s="116"/>
      <c r="J158" s="116"/>
      <c r="K158" s="116"/>
      <c r="L158" s="114"/>
      <c r="M158" s="114"/>
      <c r="N158" s="115"/>
      <c r="O158" s="115"/>
      <c r="P158" s="115"/>
      <c r="Q158" s="115"/>
      <c r="R158" s="115"/>
      <c r="S158" s="115"/>
      <c r="T158" s="115"/>
      <c r="U158" s="115"/>
      <c r="V158" s="115"/>
    </row>
    <row r="159" spans="1:22" x14ac:dyDescent="0.25">
      <c r="A159" s="138" t="s">
        <v>127</v>
      </c>
      <c r="B159" s="139">
        <v>0</v>
      </c>
      <c r="C159" s="121" t="e">
        <f t="shared" si="23"/>
        <v>#DIV/0!</v>
      </c>
      <c r="D159" s="138">
        <v>0</v>
      </c>
      <c r="E159" s="122" t="e">
        <f t="shared" si="24"/>
        <v>#DIV/0!</v>
      </c>
      <c r="F159" s="116"/>
      <c r="G159" s="116"/>
      <c r="H159" s="116"/>
      <c r="I159" s="116"/>
      <c r="J159" s="116"/>
      <c r="K159" s="116"/>
      <c r="L159" s="114"/>
      <c r="M159" s="114"/>
      <c r="N159" s="115"/>
      <c r="O159" s="115"/>
      <c r="P159" s="115"/>
      <c r="Q159" s="115"/>
      <c r="R159" s="115"/>
      <c r="S159" s="115"/>
      <c r="T159" s="115"/>
      <c r="U159" s="115"/>
      <c r="V159" s="115"/>
    </row>
    <row r="160" spans="1:22" x14ac:dyDescent="0.25">
      <c r="A160" s="138" t="s">
        <v>128</v>
      </c>
      <c r="B160" s="139">
        <v>0</v>
      </c>
      <c r="C160" s="121" t="e">
        <f t="shared" si="23"/>
        <v>#DIV/0!</v>
      </c>
      <c r="D160" s="138">
        <v>0</v>
      </c>
      <c r="E160" s="122" t="e">
        <f t="shared" si="24"/>
        <v>#DIV/0!</v>
      </c>
      <c r="F160" s="116"/>
      <c r="G160" s="116"/>
      <c r="H160" s="116"/>
      <c r="I160" s="116"/>
      <c r="J160" s="116"/>
      <c r="K160" s="116"/>
      <c r="L160" s="114"/>
      <c r="M160" s="114"/>
      <c r="N160" s="115"/>
      <c r="O160" s="115"/>
      <c r="P160" s="115"/>
      <c r="Q160" s="115"/>
      <c r="R160" s="115"/>
      <c r="S160" s="115"/>
      <c r="T160" s="115"/>
      <c r="U160" s="115"/>
      <c r="V160" s="115"/>
    </row>
    <row r="161" spans="1:31" x14ac:dyDescent="0.25">
      <c r="A161" s="138" t="s">
        <v>129</v>
      </c>
      <c r="B161" s="139">
        <v>0</v>
      </c>
      <c r="C161" s="121" t="e">
        <f t="shared" si="23"/>
        <v>#DIV/0!</v>
      </c>
      <c r="D161" s="138">
        <v>0</v>
      </c>
      <c r="E161" s="122" t="e">
        <f t="shared" si="24"/>
        <v>#DIV/0!</v>
      </c>
      <c r="F161" s="116"/>
      <c r="G161" s="116"/>
      <c r="H161" s="116"/>
      <c r="I161" s="116"/>
      <c r="J161" s="116"/>
      <c r="K161" s="116"/>
      <c r="L161" s="114"/>
      <c r="M161" s="114"/>
      <c r="N161" s="115"/>
      <c r="O161" s="115"/>
      <c r="P161" s="115"/>
      <c r="Q161" s="115"/>
      <c r="R161" s="115"/>
      <c r="S161" s="115"/>
      <c r="T161" s="115"/>
      <c r="U161" s="115"/>
      <c r="V161" s="115"/>
    </row>
    <row r="162" spans="1:31" x14ac:dyDescent="0.25">
      <c r="A162" s="119"/>
      <c r="B162" s="120"/>
      <c r="C162" s="121" t="e">
        <f t="shared" si="23"/>
        <v>#DIV/0!</v>
      </c>
      <c r="D162" s="119"/>
      <c r="E162" s="122" t="e">
        <f t="shared" si="24"/>
        <v>#DIV/0!</v>
      </c>
      <c r="F162" s="116"/>
      <c r="G162" s="116"/>
      <c r="H162" s="116"/>
      <c r="I162" s="116"/>
      <c r="J162" s="116"/>
      <c r="K162" s="116"/>
      <c r="L162" s="114"/>
      <c r="M162" s="114"/>
      <c r="N162" s="115"/>
      <c r="O162" s="115"/>
      <c r="P162" s="115"/>
      <c r="Q162" s="115"/>
      <c r="R162" s="115"/>
      <c r="S162" s="115"/>
      <c r="T162" s="115"/>
      <c r="U162" s="115"/>
      <c r="V162" s="115"/>
    </row>
    <row r="163" spans="1:31" x14ac:dyDescent="0.25">
      <c r="A163" s="123" t="s">
        <v>92</v>
      </c>
      <c r="B163" s="124">
        <f>SUM(B132:B162)</f>
        <v>0</v>
      </c>
      <c r="C163" s="125"/>
      <c r="D163" s="126"/>
      <c r="E163" s="127" t="e">
        <f>SUM(E132:E162)</f>
        <v>#DIV/0!</v>
      </c>
      <c r="F163" s="128"/>
      <c r="G163" s="128"/>
      <c r="H163" s="128"/>
      <c r="I163" s="128"/>
      <c r="J163" s="128"/>
      <c r="K163" s="128"/>
      <c r="L163" s="115"/>
      <c r="M163" s="115"/>
      <c r="N163" s="115"/>
      <c r="O163" s="115"/>
      <c r="P163" s="115"/>
      <c r="Q163" s="115"/>
      <c r="R163" s="115"/>
      <c r="S163" s="115"/>
      <c r="T163" s="115"/>
      <c r="U163" s="115"/>
      <c r="V163" s="115"/>
    </row>
    <row r="164" spans="1:31" x14ac:dyDescent="0.25">
      <c r="A164" s="128"/>
      <c r="B164" s="128"/>
      <c r="C164" s="128"/>
      <c r="D164" s="128"/>
      <c r="E164" s="128"/>
      <c r="F164" s="128"/>
      <c r="G164" s="128"/>
      <c r="H164" s="128"/>
      <c r="I164" s="128"/>
      <c r="J164" s="128"/>
      <c r="K164" s="128"/>
      <c r="L164" s="115"/>
      <c r="M164" s="115"/>
      <c r="N164" s="115"/>
      <c r="O164" s="115"/>
      <c r="P164" s="115"/>
      <c r="Q164" s="115"/>
      <c r="R164" s="115"/>
      <c r="S164" s="115"/>
      <c r="T164" s="115"/>
      <c r="U164" s="115"/>
      <c r="V164" s="115"/>
    </row>
    <row r="165" spans="1:31" x14ac:dyDescent="0.25">
      <c r="A165" s="212" t="s">
        <v>130</v>
      </c>
      <c r="B165" s="212"/>
      <c r="C165" s="212"/>
      <c r="D165" s="212"/>
      <c r="E165" s="212"/>
      <c r="F165" s="212"/>
      <c r="G165" s="212"/>
      <c r="H165" s="212"/>
      <c r="I165" s="212"/>
      <c r="J165" s="212"/>
      <c r="K165" s="212"/>
      <c r="L165" s="115"/>
      <c r="M165" s="115"/>
      <c r="N165" s="115"/>
      <c r="O165" s="115"/>
      <c r="P165" s="115"/>
      <c r="Q165" s="115"/>
      <c r="R165" s="115"/>
      <c r="S165" s="115"/>
      <c r="T165" s="115"/>
      <c r="U165" s="115"/>
      <c r="V165" s="115"/>
    </row>
    <row r="166" spans="1:31" x14ac:dyDescent="0.25">
      <c r="A166" s="129"/>
      <c r="B166" s="129"/>
      <c r="C166" s="129"/>
      <c r="D166" s="129"/>
      <c r="E166" s="129"/>
      <c r="F166" s="129"/>
      <c r="G166" s="129"/>
      <c r="H166" s="129"/>
      <c r="I166" s="129"/>
      <c r="J166" s="129"/>
      <c r="K166" s="129"/>
      <c r="L166" s="115"/>
      <c r="M166" s="115"/>
      <c r="N166" s="115"/>
      <c r="O166" s="115"/>
      <c r="P166" s="115"/>
      <c r="Q166" s="115"/>
      <c r="R166" s="115"/>
      <c r="S166" s="115"/>
      <c r="T166" s="115"/>
      <c r="U166" s="115"/>
      <c r="V166" s="115"/>
    </row>
    <row r="167" spans="1:31" x14ac:dyDescent="0.25">
      <c r="A167" s="213" t="s">
        <v>131</v>
      </c>
      <c r="B167" s="215" t="s">
        <v>132</v>
      </c>
      <c r="C167" s="216"/>
      <c r="D167" s="216"/>
      <c r="E167" s="216"/>
      <c r="F167" s="216"/>
      <c r="G167" s="216"/>
      <c r="H167" s="216"/>
      <c r="I167" s="216"/>
      <c r="J167" s="216"/>
      <c r="K167" s="216"/>
      <c r="L167" s="216"/>
      <c r="M167" s="216"/>
      <c r="N167" s="216"/>
      <c r="O167" s="216"/>
      <c r="P167" s="216"/>
      <c r="Q167" s="216"/>
      <c r="R167" s="216"/>
      <c r="S167" s="216"/>
      <c r="T167" s="216"/>
      <c r="U167" s="216"/>
      <c r="V167" s="216"/>
      <c r="W167" s="217"/>
      <c r="X167" s="217"/>
      <c r="Y167" s="217"/>
      <c r="Z167" s="217"/>
      <c r="AA167" s="217"/>
      <c r="AB167" s="217"/>
      <c r="AC167" s="217"/>
      <c r="AD167" s="217"/>
      <c r="AE167" s="218"/>
    </row>
    <row r="168" spans="1:31" x14ac:dyDescent="0.25">
      <c r="A168" s="214"/>
      <c r="B168" s="131">
        <v>1</v>
      </c>
      <c r="C168" s="131">
        <f>B168+1</f>
        <v>2</v>
      </c>
      <c r="D168" s="131">
        <f t="shared" ref="D168:V168" si="25">C168+1</f>
        <v>3</v>
      </c>
      <c r="E168" s="131">
        <f t="shared" si="25"/>
        <v>4</v>
      </c>
      <c r="F168" s="131">
        <f t="shared" si="25"/>
        <v>5</v>
      </c>
      <c r="G168" s="131">
        <f t="shared" si="25"/>
        <v>6</v>
      </c>
      <c r="H168" s="131">
        <f t="shared" si="25"/>
        <v>7</v>
      </c>
      <c r="I168" s="131">
        <f t="shared" si="25"/>
        <v>8</v>
      </c>
      <c r="J168" s="131">
        <f t="shared" si="25"/>
        <v>9</v>
      </c>
      <c r="K168" s="131">
        <f t="shared" si="25"/>
        <v>10</v>
      </c>
      <c r="L168" s="131">
        <f t="shared" si="25"/>
        <v>11</v>
      </c>
      <c r="M168" s="131">
        <f t="shared" si="25"/>
        <v>12</v>
      </c>
      <c r="N168" s="131">
        <f t="shared" si="25"/>
        <v>13</v>
      </c>
      <c r="O168" s="131">
        <f t="shared" si="25"/>
        <v>14</v>
      </c>
      <c r="P168" s="131">
        <f t="shared" si="25"/>
        <v>15</v>
      </c>
      <c r="Q168" s="131">
        <f t="shared" si="25"/>
        <v>16</v>
      </c>
      <c r="R168" s="131">
        <f t="shared" si="25"/>
        <v>17</v>
      </c>
      <c r="S168" s="131">
        <f t="shared" si="25"/>
        <v>18</v>
      </c>
      <c r="T168" s="131">
        <f t="shared" si="25"/>
        <v>19</v>
      </c>
      <c r="U168" s="131">
        <f t="shared" si="25"/>
        <v>20</v>
      </c>
      <c r="V168" s="131">
        <f t="shared" si="25"/>
        <v>21</v>
      </c>
      <c r="W168" s="131" t="e">
        <f>IF(#REF!&gt;0,IF(AND(0&lt;#REF!,#REF!&lt;#REF!),#REF!+1,0),0)</f>
        <v>#REF!</v>
      </c>
      <c r="X168" s="131" t="e">
        <f>IF(#REF!&gt;0,IF(AND(0&lt;W168,W168&lt;#REF!),W168+1,0),0)</f>
        <v>#REF!</v>
      </c>
      <c r="Y168" s="131" t="e">
        <f>IF(#REF!&gt;0,IF(AND(0&lt;X168,X168&lt;#REF!),X168+1,0),0)</f>
        <v>#REF!</v>
      </c>
      <c r="Z168" s="131" t="e">
        <f>IF(#REF!&gt;0,IF(AND(0&lt;Y168,Y168&lt;#REF!),Y168+1,0),0)</f>
        <v>#REF!</v>
      </c>
      <c r="AA168" s="131" t="e">
        <f>IF(#REF!&gt;0,IF(AND(0&lt;Z168,Z168&lt;#REF!),Z168+1,0),0)</f>
        <v>#REF!</v>
      </c>
      <c r="AB168" s="131" t="e">
        <f>IF(#REF!&gt;0,IF(AND(0&lt;AA168,AA168&lt;#REF!),AA168+1,0),0)</f>
        <v>#REF!</v>
      </c>
      <c r="AC168" s="131" t="e">
        <f>IF(#REF!&gt;0,IF(AND(0&lt;AB168,AB168&lt;#REF!),AB168+1,0),0)</f>
        <v>#REF!</v>
      </c>
      <c r="AD168" s="131" t="e">
        <f>IF(#REF!&gt;0,IF(AND(0&lt;AC168,AC168&lt;#REF!),AC168+1,0),0)</f>
        <v>#REF!</v>
      </c>
      <c r="AE168" s="131" t="e">
        <f>IF(#REF!&gt;0,IF(AND(0&lt;AD168,AD168&lt;#REF!),AD168+1,0),0)</f>
        <v>#REF!</v>
      </c>
    </row>
    <row r="169" spans="1:31" x14ac:dyDescent="0.25">
      <c r="A169" s="132" t="s">
        <v>93</v>
      </c>
      <c r="B169" s="133">
        <f t="shared" ref="B169:U169" si="26">C116-C118</f>
        <v>0</v>
      </c>
      <c r="C169" s="133">
        <f t="shared" si="26"/>
        <v>0</v>
      </c>
      <c r="D169" s="133">
        <f t="shared" si="26"/>
        <v>0</v>
      </c>
      <c r="E169" s="133">
        <f t="shared" si="26"/>
        <v>0</v>
      </c>
      <c r="F169" s="133">
        <f t="shared" si="26"/>
        <v>0</v>
      </c>
      <c r="G169" s="133">
        <f t="shared" si="26"/>
        <v>0</v>
      </c>
      <c r="H169" s="133">
        <f t="shared" si="26"/>
        <v>0</v>
      </c>
      <c r="I169" s="133">
        <f t="shared" si="26"/>
        <v>0</v>
      </c>
      <c r="J169" s="133">
        <f t="shared" si="26"/>
        <v>0</v>
      </c>
      <c r="K169" s="133">
        <f t="shared" si="26"/>
        <v>0</v>
      </c>
      <c r="L169" s="133">
        <f t="shared" si="26"/>
        <v>0</v>
      </c>
      <c r="M169" s="133">
        <f t="shared" si="26"/>
        <v>0</v>
      </c>
      <c r="N169" s="133">
        <f t="shared" si="26"/>
        <v>0</v>
      </c>
      <c r="O169" s="133">
        <f t="shared" si="26"/>
        <v>0</v>
      </c>
      <c r="P169" s="133">
        <f t="shared" si="26"/>
        <v>0</v>
      </c>
      <c r="Q169" s="133">
        <f t="shared" si="26"/>
        <v>0</v>
      </c>
      <c r="R169" s="133">
        <f t="shared" si="26"/>
        <v>0</v>
      </c>
      <c r="S169" s="133">
        <f t="shared" si="26"/>
        <v>0</v>
      </c>
      <c r="T169" s="133">
        <f t="shared" si="26"/>
        <v>0</v>
      </c>
      <c r="U169" s="133">
        <f t="shared" si="26"/>
        <v>0</v>
      </c>
      <c r="V169" s="133" t="e">
        <f>#REF!-#REF!</f>
        <v>#REF!</v>
      </c>
      <c r="W169" s="133" t="e">
        <f>N(AND(W168&gt;0,#REF!&gt;0)*#REF!)</f>
        <v>#REF!</v>
      </c>
      <c r="X169" s="133" t="e">
        <f>N(AND(X168&gt;0,#REF!&gt;0)*#REF!)</f>
        <v>#REF!</v>
      </c>
      <c r="Y169" s="133" t="e">
        <f>N(AND(Y168&gt;0,#REF!&gt;0)*#REF!)</f>
        <v>#REF!</v>
      </c>
      <c r="Z169" s="133" t="e">
        <f>N(AND(Z168&gt;0,#REF!&gt;0)*#REF!)</f>
        <v>#REF!</v>
      </c>
      <c r="AA169" s="133" t="e">
        <f>N(AND(AA168&gt;0,#REF!&gt;0)*#REF!)</f>
        <v>#REF!</v>
      </c>
      <c r="AB169" s="133" t="e">
        <f>N(AND(AB168&gt;0,#REF!&gt;0)*#REF!)</f>
        <v>#REF!</v>
      </c>
      <c r="AC169" s="133" t="e">
        <f>N(AND(AC168&gt;0,#REF!&gt;0)*#REF!)</f>
        <v>#REF!</v>
      </c>
      <c r="AD169" s="133" t="e">
        <f>N(AND(AD168&gt;0,#REF!&gt;0)*#REF!)</f>
        <v>#REF!</v>
      </c>
      <c r="AE169" s="133" t="e">
        <f>N(AND(AE168&gt;0,#REF!&gt;0)*#REF!)</f>
        <v>#REF!</v>
      </c>
    </row>
    <row r="170" spans="1:31" x14ac:dyDescent="0.25">
      <c r="A170" s="132" t="s">
        <v>134</v>
      </c>
      <c r="B170" s="133"/>
      <c r="C170" s="133"/>
      <c r="D170" s="133"/>
      <c r="E170" s="133"/>
      <c r="F170" s="133"/>
      <c r="G170" s="133"/>
      <c r="H170" s="133"/>
      <c r="I170" s="133"/>
      <c r="J170" s="133"/>
      <c r="K170" s="133"/>
      <c r="L170" s="133"/>
      <c r="M170" s="133"/>
      <c r="N170" s="133"/>
      <c r="O170" s="115"/>
      <c r="P170" s="134"/>
      <c r="Q170" s="135"/>
      <c r="R170" s="115"/>
      <c r="S170" s="115"/>
      <c r="T170" s="115"/>
      <c r="U170" s="115"/>
      <c r="V170" s="115"/>
      <c r="W170" s="115"/>
      <c r="X170" s="115"/>
      <c r="Y170" s="115"/>
      <c r="Z170" s="115"/>
      <c r="AA170" s="115"/>
      <c r="AB170" s="115"/>
      <c r="AC170" s="115"/>
      <c r="AD170" s="115"/>
      <c r="AE170" s="115"/>
    </row>
    <row r="171" spans="1:31" x14ac:dyDescent="0.25">
      <c r="A171" s="127" t="s">
        <v>135</v>
      </c>
      <c r="B171" s="137">
        <f>SUM(B169:B170)</f>
        <v>0</v>
      </c>
      <c r="C171" s="137">
        <f>SUM(C169:C170)</f>
        <v>0</v>
      </c>
      <c r="D171" s="137">
        <f>SUM(D169:D170)</f>
        <v>0</v>
      </c>
      <c r="E171" s="137">
        <f>SUM(E169:E170)</f>
        <v>0</v>
      </c>
      <c r="F171" s="137">
        <f>SUM(F169:F170)</f>
        <v>0</v>
      </c>
      <c r="G171" s="137">
        <f t="shared" ref="G171:V171" si="27">SUM(G169:G170)</f>
        <v>0</v>
      </c>
      <c r="H171" s="137">
        <f t="shared" si="27"/>
        <v>0</v>
      </c>
      <c r="I171" s="137">
        <f t="shared" si="27"/>
        <v>0</v>
      </c>
      <c r="J171" s="137">
        <f t="shared" si="27"/>
        <v>0</v>
      </c>
      <c r="K171" s="137">
        <f t="shared" si="27"/>
        <v>0</v>
      </c>
      <c r="L171" s="137">
        <f t="shared" si="27"/>
        <v>0</v>
      </c>
      <c r="M171" s="137">
        <f t="shared" si="27"/>
        <v>0</v>
      </c>
      <c r="N171" s="137">
        <f t="shared" si="27"/>
        <v>0</v>
      </c>
      <c r="O171" s="137">
        <f t="shared" si="27"/>
        <v>0</v>
      </c>
      <c r="P171" s="137">
        <f t="shared" si="27"/>
        <v>0</v>
      </c>
      <c r="Q171" s="137">
        <f t="shared" si="27"/>
        <v>0</v>
      </c>
      <c r="R171" s="137">
        <f t="shared" si="27"/>
        <v>0</v>
      </c>
      <c r="S171" s="137">
        <f t="shared" si="27"/>
        <v>0</v>
      </c>
      <c r="T171" s="137">
        <f t="shared" si="27"/>
        <v>0</v>
      </c>
      <c r="U171" s="137">
        <f t="shared" si="27"/>
        <v>0</v>
      </c>
      <c r="V171" s="137" t="e">
        <f t="shared" si="27"/>
        <v>#REF!</v>
      </c>
    </row>
  </sheetData>
  <mergeCells count="12">
    <mergeCell ref="A113:L113"/>
    <mergeCell ref="M113:V113"/>
    <mergeCell ref="A1:K1"/>
    <mergeCell ref="A3:L3"/>
    <mergeCell ref="A4:V4"/>
    <mergeCell ref="A45:L45"/>
    <mergeCell ref="A46:V46"/>
    <mergeCell ref="A127:E127"/>
    <mergeCell ref="A165:K165"/>
    <mergeCell ref="A167:A168"/>
    <mergeCell ref="B167:V167"/>
    <mergeCell ref="W167:AE167"/>
  </mergeCells>
  <conditionalFormatting sqref="C110:V110">
    <cfRule type="cellIs" dxfId="5" priority="2" operator="equal">
      <formula>"Nesustenabil"</formula>
    </cfRule>
  </conditionalFormatting>
  <conditionalFormatting sqref="C110:V110">
    <cfRule type="cellIs" dxfId="4" priority="1" operator="equal">
      <formula>"OK"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AE171"/>
  <sheetViews>
    <sheetView topLeftCell="A69" workbookViewId="0">
      <selection activeCell="C90" sqref="C90:G90"/>
    </sheetView>
  </sheetViews>
  <sheetFormatPr defaultColWidth="8.85546875" defaultRowHeight="15" x14ac:dyDescent="0.25"/>
  <cols>
    <col min="1" max="1" width="45.7109375" style="79" customWidth="1"/>
    <col min="2" max="7" width="15.5703125" style="9" customWidth="1"/>
    <col min="8" max="8" width="15.5703125" style="81" customWidth="1"/>
    <col min="9" max="15" width="15.5703125" style="9" customWidth="1"/>
    <col min="16" max="16" width="7.7109375" style="9" bestFit="1" customWidth="1"/>
    <col min="17" max="17" width="7.28515625" style="17" bestFit="1" customWidth="1"/>
    <col min="18" max="22" width="9.140625" style="82" customWidth="1"/>
    <col min="23" max="16384" width="8.85546875" style="19"/>
  </cols>
  <sheetData>
    <row r="1" spans="1:22" ht="54" customHeight="1" x14ac:dyDescent="0.25">
      <c r="A1" s="221" t="s">
        <v>195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80"/>
    </row>
    <row r="2" spans="1:22" ht="20.25" x14ac:dyDescent="0.25">
      <c r="A2" s="85"/>
      <c r="B2" s="86"/>
      <c r="C2" s="86"/>
      <c r="I2" s="80"/>
      <c r="J2" s="80"/>
      <c r="K2" s="80"/>
      <c r="L2" s="80"/>
    </row>
    <row r="3" spans="1:22" ht="27.75" customHeight="1" x14ac:dyDescent="0.25">
      <c r="A3" s="219" t="s">
        <v>30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</row>
    <row r="4" spans="1:22" s="31" customFormat="1" ht="36" customHeight="1" x14ac:dyDescent="0.25">
      <c r="A4" s="222" t="s">
        <v>31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V4" s="222"/>
    </row>
    <row r="5" spans="1:22" s="31" customFormat="1" ht="36" customHeight="1" x14ac:dyDescent="0.25">
      <c r="A5" s="87"/>
      <c r="B5" s="88"/>
      <c r="C5" s="89" t="s">
        <v>196</v>
      </c>
      <c r="D5" s="89" t="s">
        <v>196</v>
      </c>
      <c r="E5" s="89" t="s">
        <v>196</v>
      </c>
      <c r="F5" s="89" t="s">
        <v>196</v>
      </c>
      <c r="G5" s="89" t="s">
        <v>196</v>
      </c>
      <c r="H5" s="89" t="s">
        <v>197</v>
      </c>
      <c r="I5" s="89" t="s">
        <v>197</v>
      </c>
      <c r="J5" s="89" t="s">
        <v>197</v>
      </c>
      <c r="K5" s="89" t="s">
        <v>197</v>
      </c>
      <c r="L5" s="89" t="s">
        <v>197</v>
      </c>
      <c r="M5" s="89" t="s">
        <v>197</v>
      </c>
      <c r="N5" s="89" t="s">
        <v>197</v>
      </c>
      <c r="O5" s="89" t="s">
        <v>197</v>
      </c>
      <c r="P5" s="89" t="s">
        <v>197</v>
      </c>
      <c r="Q5" s="89" t="s">
        <v>197</v>
      </c>
      <c r="R5" s="89" t="s">
        <v>197</v>
      </c>
      <c r="S5" s="89" t="s">
        <v>197</v>
      </c>
      <c r="T5" s="89" t="s">
        <v>197</v>
      </c>
      <c r="U5" s="89" t="s">
        <v>197</v>
      </c>
      <c r="V5" s="89" t="s">
        <v>197</v>
      </c>
    </row>
    <row r="6" spans="1:22" s="31" customFormat="1" ht="25.5" x14ac:dyDescent="0.25">
      <c r="A6" s="90" t="s">
        <v>32</v>
      </c>
      <c r="B6" s="89" t="s">
        <v>18</v>
      </c>
      <c r="C6" s="89">
        <v>1</v>
      </c>
      <c r="D6" s="89">
        <v>2</v>
      </c>
      <c r="E6" s="89">
        <v>3</v>
      </c>
      <c r="F6" s="89">
        <v>4</v>
      </c>
      <c r="G6" s="89">
        <v>5</v>
      </c>
      <c r="H6" s="89">
        <v>6</v>
      </c>
      <c r="I6" s="89">
        <v>7</v>
      </c>
      <c r="J6" s="89">
        <v>8</v>
      </c>
      <c r="K6" s="89">
        <v>9</v>
      </c>
      <c r="L6" s="89">
        <v>10</v>
      </c>
      <c r="M6" s="89">
        <v>11</v>
      </c>
      <c r="N6" s="89">
        <v>12</v>
      </c>
      <c r="O6" s="89">
        <v>13</v>
      </c>
      <c r="P6" s="89">
        <v>14</v>
      </c>
      <c r="Q6" s="89">
        <v>15</v>
      </c>
      <c r="R6" s="89">
        <v>16</v>
      </c>
      <c r="S6" s="89">
        <v>17</v>
      </c>
      <c r="T6" s="89">
        <v>18</v>
      </c>
      <c r="U6" s="89">
        <v>19</v>
      </c>
      <c r="V6" s="89">
        <v>20</v>
      </c>
    </row>
    <row r="7" spans="1:22" s="31" customFormat="1" x14ac:dyDescent="0.25">
      <c r="A7" s="91" t="s">
        <v>33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</row>
    <row r="8" spans="1:22" s="31" customFormat="1" x14ac:dyDescent="0.2">
      <c r="A8" s="92" t="s">
        <v>34</v>
      </c>
      <c r="B8" s="41">
        <f>SUM(C8:V8)</f>
        <v>0</v>
      </c>
      <c r="C8" s="93">
        <v>0</v>
      </c>
      <c r="D8" s="93">
        <v>0</v>
      </c>
      <c r="E8" s="93">
        <v>0</v>
      </c>
      <c r="F8" s="93">
        <v>0</v>
      </c>
      <c r="G8" s="93">
        <v>0</v>
      </c>
      <c r="H8" s="93">
        <v>0</v>
      </c>
      <c r="I8" s="93">
        <v>0</v>
      </c>
      <c r="J8" s="93">
        <v>0</v>
      </c>
      <c r="K8" s="93">
        <v>0</v>
      </c>
      <c r="L8" s="93">
        <v>0</v>
      </c>
      <c r="M8" s="93">
        <v>0</v>
      </c>
      <c r="N8" s="93">
        <v>0</v>
      </c>
      <c r="O8" s="93">
        <v>0</v>
      </c>
      <c r="P8" s="93">
        <v>0</v>
      </c>
      <c r="Q8" s="93">
        <v>0</v>
      </c>
      <c r="R8" s="93">
        <v>0</v>
      </c>
      <c r="S8" s="93">
        <v>0</v>
      </c>
      <c r="T8" s="93">
        <v>0</v>
      </c>
      <c r="U8" s="93">
        <v>0</v>
      </c>
      <c r="V8" s="93">
        <v>0</v>
      </c>
    </row>
    <row r="9" spans="1:22" s="31" customFormat="1" ht="23.25" customHeight="1" x14ac:dyDescent="0.2">
      <c r="A9" s="92" t="s">
        <v>35</v>
      </c>
      <c r="B9" s="41">
        <f>SUM(C9:P9)</f>
        <v>0</v>
      </c>
      <c r="C9" s="93">
        <v>0</v>
      </c>
      <c r="D9" s="93">
        <v>0</v>
      </c>
      <c r="E9" s="93">
        <v>0</v>
      </c>
      <c r="F9" s="93">
        <v>0</v>
      </c>
      <c r="G9" s="93">
        <v>0</v>
      </c>
      <c r="H9" s="93">
        <v>0</v>
      </c>
      <c r="I9" s="93">
        <v>0</v>
      </c>
      <c r="J9" s="93">
        <v>0</v>
      </c>
      <c r="K9" s="93">
        <v>0</v>
      </c>
      <c r="L9" s="93">
        <v>0</v>
      </c>
      <c r="M9" s="93">
        <v>0</v>
      </c>
      <c r="N9" s="93">
        <v>0</v>
      </c>
      <c r="O9" s="93">
        <v>0</v>
      </c>
      <c r="P9" s="93">
        <v>0</v>
      </c>
      <c r="Q9" s="93">
        <v>0</v>
      </c>
      <c r="R9" s="93">
        <v>0</v>
      </c>
      <c r="S9" s="93">
        <v>0</v>
      </c>
      <c r="T9" s="93">
        <v>0</v>
      </c>
      <c r="U9" s="93">
        <v>0</v>
      </c>
      <c r="V9" s="93">
        <v>0</v>
      </c>
    </row>
    <row r="10" spans="1:22" s="31" customFormat="1" x14ac:dyDescent="0.2">
      <c r="A10" s="92" t="s">
        <v>36</v>
      </c>
      <c r="B10" s="41">
        <f>SUM(C10:P10)</f>
        <v>0</v>
      </c>
      <c r="C10" s="93">
        <v>0</v>
      </c>
      <c r="D10" s="93">
        <v>0</v>
      </c>
      <c r="E10" s="93">
        <v>0</v>
      </c>
      <c r="F10" s="93">
        <v>0</v>
      </c>
      <c r="G10" s="93">
        <v>0</v>
      </c>
      <c r="H10" s="93">
        <v>0</v>
      </c>
      <c r="I10" s="93">
        <v>0</v>
      </c>
      <c r="J10" s="93">
        <v>0</v>
      </c>
      <c r="K10" s="93">
        <v>0</v>
      </c>
      <c r="L10" s="93">
        <v>0</v>
      </c>
      <c r="M10" s="93">
        <v>0</v>
      </c>
      <c r="N10" s="93">
        <v>0</v>
      </c>
      <c r="O10" s="93">
        <v>0</v>
      </c>
      <c r="P10" s="93">
        <v>0</v>
      </c>
      <c r="Q10" s="93">
        <v>0</v>
      </c>
      <c r="R10" s="93">
        <v>0</v>
      </c>
      <c r="S10" s="93">
        <v>0</v>
      </c>
      <c r="T10" s="93">
        <v>0</v>
      </c>
      <c r="U10" s="93">
        <v>0</v>
      </c>
      <c r="V10" s="93">
        <v>0</v>
      </c>
    </row>
    <row r="11" spans="1:22" s="31" customFormat="1" x14ac:dyDescent="0.2">
      <c r="A11" s="90" t="s">
        <v>37</v>
      </c>
      <c r="B11" s="41">
        <f>SUM(C11:P11)</f>
        <v>0</v>
      </c>
      <c r="C11" s="93">
        <v>0</v>
      </c>
      <c r="D11" s="93">
        <v>0</v>
      </c>
      <c r="E11" s="93">
        <v>0</v>
      </c>
      <c r="F11" s="93">
        <v>0</v>
      </c>
      <c r="G11" s="93">
        <v>0</v>
      </c>
      <c r="H11" s="93">
        <v>0</v>
      </c>
      <c r="I11" s="93">
        <v>0</v>
      </c>
      <c r="J11" s="93">
        <v>0</v>
      </c>
      <c r="K11" s="93">
        <v>0</v>
      </c>
      <c r="L11" s="93">
        <v>0</v>
      </c>
      <c r="M11" s="93">
        <v>0</v>
      </c>
      <c r="N11" s="93">
        <v>0</v>
      </c>
      <c r="O11" s="93">
        <v>0</v>
      </c>
      <c r="P11" s="93">
        <v>0</v>
      </c>
      <c r="Q11" s="93">
        <v>0</v>
      </c>
      <c r="R11" s="93">
        <v>0</v>
      </c>
      <c r="S11" s="93">
        <v>0</v>
      </c>
      <c r="T11" s="93">
        <v>0</v>
      </c>
      <c r="U11" s="93">
        <v>0</v>
      </c>
      <c r="V11" s="93">
        <v>0</v>
      </c>
    </row>
    <row r="12" spans="1:22" s="31" customFormat="1" ht="22.5" x14ac:dyDescent="0.2">
      <c r="A12" s="165" t="s">
        <v>406</v>
      </c>
      <c r="B12" s="41">
        <f t="shared" ref="B12:B14" si="0">SUM(C12:P12)</f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>
        <v>0</v>
      </c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93">
        <v>0</v>
      </c>
      <c r="Q12" s="93">
        <v>0</v>
      </c>
      <c r="R12" s="93">
        <v>0</v>
      </c>
      <c r="S12" s="93">
        <v>0</v>
      </c>
      <c r="T12" s="93"/>
      <c r="U12" s="93"/>
      <c r="V12" s="93"/>
    </row>
    <row r="13" spans="1:22" s="31" customFormat="1" ht="22.5" x14ac:dyDescent="0.2">
      <c r="A13" s="165" t="s">
        <v>406</v>
      </c>
      <c r="B13" s="41">
        <f t="shared" si="0"/>
        <v>0</v>
      </c>
      <c r="C13" s="93">
        <v>0</v>
      </c>
      <c r="D13" s="93">
        <v>0</v>
      </c>
      <c r="E13" s="93">
        <v>0</v>
      </c>
      <c r="F13" s="93">
        <v>0</v>
      </c>
      <c r="G13" s="93">
        <v>0</v>
      </c>
      <c r="H13" s="93">
        <v>0</v>
      </c>
      <c r="I13" s="93">
        <v>0</v>
      </c>
      <c r="J13" s="93">
        <v>0</v>
      </c>
      <c r="K13" s="93">
        <v>0</v>
      </c>
      <c r="L13" s="93">
        <v>0</v>
      </c>
      <c r="M13" s="93">
        <v>0</v>
      </c>
      <c r="N13" s="93">
        <v>0</v>
      </c>
      <c r="O13" s="93">
        <v>0</v>
      </c>
      <c r="P13" s="93">
        <v>0</v>
      </c>
      <c r="Q13" s="93">
        <v>0</v>
      </c>
      <c r="R13" s="93">
        <v>0</v>
      </c>
      <c r="S13" s="93">
        <v>0</v>
      </c>
      <c r="T13" s="93"/>
      <c r="U13" s="93"/>
      <c r="V13" s="93"/>
    </row>
    <row r="14" spans="1:22" s="31" customFormat="1" ht="22.5" x14ac:dyDescent="0.2">
      <c r="A14" s="165" t="s">
        <v>406</v>
      </c>
      <c r="B14" s="41">
        <f t="shared" si="0"/>
        <v>0</v>
      </c>
      <c r="C14" s="93">
        <v>0</v>
      </c>
      <c r="D14" s="93">
        <v>0</v>
      </c>
      <c r="E14" s="93">
        <v>0</v>
      </c>
      <c r="F14" s="93">
        <v>0</v>
      </c>
      <c r="G14" s="93">
        <v>0</v>
      </c>
      <c r="H14" s="93">
        <v>0</v>
      </c>
      <c r="I14" s="93">
        <v>0</v>
      </c>
      <c r="J14" s="93">
        <v>0</v>
      </c>
      <c r="K14" s="93">
        <v>0</v>
      </c>
      <c r="L14" s="93">
        <v>0</v>
      </c>
      <c r="M14" s="93">
        <v>0</v>
      </c>
      <c r="N14" s="93">
        <v>0</v>
      </c>
      <c r="O14" s="93">
        <v>0</v>
      </c>
      <c r="P14" s="93">
        <v>0</v>
      </c>
      <c r="Q14" s="93">
        <v>0</v>
      </c>
      <c r="R14" s="93">
        <v>0</v>
      </c>
      <c r="S14" s="93">
        <v>0</v>
      </c>
      <c r="T14" s="93"/>
      <c r="U14" s="93"/>
      <c r="V14" s="93"/>
    </row>
    <row r="15" spans="1:22" s="31" customFormat="1" ht="25.5" x14ac:dyDescent="0.2">
      <c r="A15" s="92" t="s">
        <v>38</v>
      </c>
      <c r="B15" s="41">
        <f>SUM(C15:P15)</f>
        <v>0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 s="93">
        <v>0</v>
      </c>
      <c r="I15" s="93">
        <v>0</v>
      </c>
      <c r="J15" s="93">
        <v>0</v>
      </c>
      <c r="K15" s="93">
        <v>0</v>
      </c>
      <c r="L15" s="93">
        <v>0</v>
      </c>
      <c r="M15" s="93">
        <v>0</v>
      </c>
      <c r="N15" s="93">
        <v>0</v>
      </c>
      <c r="O15" s="93">
        <v>0</v>
      </c>
      <c r="P15" s="93">
        <v>0</v>
      </c>
      <c r="Q15" s="93">
        <v>0</v>
      </c>
      <c r="R15" s="93">
        <v>0</v>
      </c>
      <c r="S15" s="93">
        <v>0</v>
      </c>
      <c r="T15" s="93">
        <v>0</v>
      </c>
      <c r="U15" s="93">
        <v>0</v>
      </c>
      <c r="V15" s="93">
        <v>0</v>
      </c>
    </row>
    <row r="16" spans="1:22" s="31" customFormat="1" ht="18" customHeight="1" x14ac:dyDescent="0.2">
      <c r="A16" s="92" t="s">
        <v>39</v>
      </c>
      <c r="B16" s="41">
        <f>SUM(C16:P16)</f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>
        <v>0</v>
      </c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93">
        <v>0</v>
      </c>
      <c r="Q16" s="93">
        <v>0</v>
      </c>
      <c r="R16" s="93">
        <v>0</v>
      </c>
      <c r="S16" s="93">
        <v>0</v>
      </c>
      <c r="T16" s="93">
        <v>0</v>
      </c>
      <c r="U16" s="93">
        <v>0</v>
      </c>
      <c r="V16" s="93">
        <v>0</v>
      </c>
    </row>
    <row r="17" spans="1:22" s="31" customFormat="1" ht="18" customHeight="1" x14ac:dyDescent="0.2">
      <c r="A17" s="92" t="s">
        <v>40</v>
      </c>
      <c r="B17" s="41">
        <f>SUM(C17:L17)</f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>
        <v>0</v>
      </c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93">
        <v>0</v>
      </c>
      <c r="Q17" s="93">
        <v>0</v>
      </c>
      <c r="R17" s="93">
        <v>0</v>
      </c>
      <c r="S17" s="93">
        <v>0</v>
      </c>
      <c r="T17" s="93">
        <v>0</v>
      </c>
      <c r="U17" s="93">
        <v>0</v>
      </c>
      <c r="V17" s="93">
        <v>0</v>
      </c>
    </row>
    <row r="18" spans="1:22" s="31" customFormat="1" ht="18" customHeight="1" x14ac:dyDescent="0.2">
      <c r="A18" s="92" t="s">
        <v>41</v>
      </c>
      <c r="B18" s="41">
        <f t="shared" ref="B18:B24" si="1">SUM(C18:P18)</f>
        <v>0</v>
      </c>
      <c r="C18" s="93">
        <v>0</v>
      </c>
      <c r="D18" s="93">
        <v>0</v>
      </c>
      <c r="E18" s="93">
        <v>0</v>
      </c>
      <c r="F18" s="93">
        <v>0</v>
      </c>
      <c r="G18" s="93">
        <v>0</v>
      </c>
      <c r="H18" s="93">
        <v>0</v>
      </c>
      <c r="I18" s="93">
        <v>0</v>
      </c>
      <c r="J18" s="93">
        <v>0</v>
      </c>
      <c r="K18" s="93">
        <v>0</v>
      </c>
      <c r="L18" s="93">
        <v>0</v>
      </c>
      <c r="M18" s="93">
        <v>0</v>
      </c>
      <c r="N18" s="93">
        <v>0</v>
      </c>
      <c r="O18" s="93">
        <v>0</v>
      </c>
      <c r="P18" s="93">
        <v>0</v>
      </c>
      <c r="Q18" s="93">
        <v>0</v>
      </c>
      <c r="R18" s="93">
        <v>0</v>
      </c>
      <c r="S18" s="93">
        <v>0</v>
      </c>
      <c r="T18" s="93">
        <v>0</v>
      </c>
      <c r="U18" s="93">
        <v>0</v>
      </c>
      <c r="V18" s="93">
        <v>0</v>
      </c>
    </row>
    <row r="19" spans="1:22" s="31" customFormat="1" ht="18" customHeight="1" x14ac:dyDescent="0.2">
      <c r="A19" s="92" t="s">
        <v>42</v>
      </c>
      <c r="B19" s="41">
        <f t="shared" si="1"/>
        <v>0</v>
      </c>
      <c r="C19" s="93">
        <v>0</v>
      </c>
      <c r="D19" s="93">
        <v>0</v>
      </c>
      <c r="E19" s="93">
        <v>0</v>
      </c>
      <c r="F19" s="93">
        <v>0</v>
      </c>
      <c r="G19" s="93">
        <v>0</v>
      </c>
      <c r="H19" s="93">
        <v>0</v>
      </c>
      <c r="I19" s="93">
        <v>0</v>
      </c>
      <c r="J19" s="93">
        <v>0</v>
      </c>
      <c r="K19" s="93">
        <v>0</v>
      </c>
      <c r="L19" s="93">
        <v>0</v>
      </c>
      <c r="M19" s="93">
        <v>0</v>
      </c>
      <c r="N19" s="93">
        <v>0</v>
      </c>
      <c r="O19" s="93">
        <v>0</v>
      </c>
      <c r="P19" s="93">
        <v>0</v>
      </c>
      <c r="Q19" s="93">
        <v>0</v>
      </c>
      <c r="R19" s="93">
        <v>0</v>
      </c>
      <c r="S19" s="93">
        <v>0</v>
      </c>
      <c r="T19" s="93">
        <v>0</v>
      </c>
      <c r="U19" s="93">
        <v>0</v>
      </c>
      <c r="V19" s="93">
        <v>0</v>
      </c>
    </row>
    <row r="20" spans="1:22" s="31" customFormat="1" ht="25.5" x14ac:dyDescent="0.2">
      <c r="A20" s="94" t="s">
        <v>43</v>
      </c>
      <c r="B20" s="41">
        <f t="shared" si="1"/>
        <v>0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 s="93">
        <v>0</v>
      </c>
      <c r="I20" s="93">
        <v>0</v>
      </c>
      <c r="J20" s="93">
        <v>0</v>
      </c>
      <c r="K20" s="93">
        <v>0</v>
      </c>
      <c r="L20" s="93">
        <v>0</v>
      </c>
      <c r="M20" s="93">
        <v>0</v>
      </c>
      <c r="N20" s="93">
        <v>0</v>
      </c>
      <c r="O20" s="93">
        <v>0</v>
      </c>
      <c r="P20" s="93">
        <v>0</v>
      </c>
      <c r="Q20" s="93">
        <v>0</v>
      </c>
      <c r="R20" s="93">
        <v>0</v>
      </c>
      <c r="S20" s="93">
        <v>0</v>
      </c>
      <c r="T20" s="93">
        <v>0</v>
      </c>
      <c r="U20" s="93">
        <v>0</v>
      </c>
      <c r="V20" s="93">
        <v>0</v>
      </c>
    </row>
    <row r="21" spans="1:22" s="31" customFormat="1" x14ac:dyDescent="0.2">
      <c r="A21" s="94" t="s">
        <v>44</v>
      </c>
      <c r="B21" s="41">
        <f t="shared" si="1"/>
        <v>0</v>
      </c>
      <c r="C21" s="93">
        <v>0</v>
      </c>
      <c r="D21" s="93">
        <v>0</v>
      </c>
      <c r="E21" s="93">
        <v>0</v>
      </c>
      <c r="F21" s="93">
        <v>0</v>
      </c>
      <c r="G21" s="93">
        <v>0</v>
      </c>
      <c r="H21" s="93">
        <v>0</v>
      </c>
      <c r="I21" s="93">
        <v>0</v>
      </c>
      <c r="J21" s="93">
        <v>0</v>
      </c>
      <c r="K21" s="93">
        <v>0</v>
      </c>
      <c r="L21" s="93">
        <v>0</v>
      </c>
      <c r="M21" s="93">
        <v>0</v>
      </c>
      <c r="N21" s="93">
        <v>0</v>
      </c>
      <c r="O21" s="93">
        <v>0</v>
      </c>
      <c r="P21" s="93">
        <v>0</v>
      </c>
      <c r="Q21" s="93">
        <v>0</v>
      </c>
      <c r="R21" s="93">
        <v>0</v>
      </c>
      <c r="S21" s="93">
        <v>0</v>
      </c>
      <c r="T21" s="93">
        <v>0</v>
      </c>
      <c r="U21" s="93">
        <v>0</v>
      </c>
      <c r="V21" s="93">
        <v>0</v>
      </c>
    </row>
    <row r="22" spans="1:22" s="31" customFormat="1" x14ac:dyDescent="0.2">
      <c r="A22" s="92" t="s">
        <v>45</v>
      </c>
      <c r="B22" s="41">
        <f t="shared" si="1"/>
        <v>0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 s="93">
        <v>0</v>
      </c>
      <c r="I22" s="93">
        <v>0</v>
      </c>
      <c r="J22" s="93">
        <v>0</v>
      </c>
      <c r="K22" s="93">
        <v>0</v>
      </c>
      <c r="L22" s="93">
        <v>0</v>
      </c>
      <c r="M22" s="93">
        <v>0</v>
      </c>
      <c r="N22" s="93">
        <v>0</v>
      </c>
      <c r="O22" s="93">
        <v>0</v>
      </c>
      <c r="P22" s="93">
        <v>0</v>
      </c>
      <c r="Q22" s="93">
        <v>0</v>
      </c>
      <c r="R22" s="93">
        <v>0</v>
      </c>
      <c r="S22" s="93">
        <v>0</v>
      </c>
      <c r="T22" s="93">
        <v>0</v>
      </c>
      <c r="U22" s="93">
        <v>0</v>
      </c>
      <c r="V22" s="93">
        <v>0</v>
      </c>
    </row>
    <row r="23" spans="1:22" s="31" customFormat="1" x14ac:dyDescent="0.2">
      <c r="A23" s="92" t="s">
        <v>46</v>
      </c>
      <c r="B23" s="41">
        <f t="shared" si="1"/>
        <v>0</v>
      </c>
      <c r="C23" s="93">
        <v>0</v>
      </c>
      <c r="D23" s="93">
        <v>0</v>
      </c>
      <c r="E23" s="93">
        <v>0</v>
      </c>
      <c r="F23" s="93">
        <v>0</v>
      </c>
      <c r="G23" s="93">
        <v>0</v>
      </c>
      <c r="H23" s="93">
        <v>0</v>
      </c>
      <c r="I23" s="93">
        <v>0</v>
      </c>
      <c r="J23" s="93">
        <v>0</v>
      </c>
      <c r="K23" s="93">
        <v>0</v>
      </c>
      <c r="L23" s="93">
        <v>0</v>
      </c>
      <c r="M23" s="93">
        <v>0</v>
      </c>
      <c r="N23" s="93">
        <v>0</v>
      </c>
      <c r="O23" s="93">
        <v>0</v>
      </c>
      <c r="P23" s="93">
        <v>0</v>
      </c>
      <c r="Q23" s="93">
        <v>0</v>
      </c>
      <c r="R23" s="93">
        <v>0</v>
      </c>
      <c r="S23" s="93">
        <v>0</v>
      </c>
      <c r="T23" s="93">
        <v>0</v>
      </c>
      <c r="U23" s="93">
        <v>0</v>
      </c>
      <c r="V23" s="93">
        <v>0</v>
      </c>
    </row>
    <row r="24" spans="1:22" s="96" customFormat="1" ht="26.25" customHeight="1" thickBot="1" x14ac:dyDescent="0.3">
      <c r="A24" s="102" t="s">
        <v>47</v>
      </c>
      <c r="B24" s="103">
        <f t="shared" si="1"/>
        <v>0</v>
      </c>
      <c r="C24" s="104">
        <f>SUM(C8:C23)</f>
        <v>0</v>
      </c>
      <c r="D24" s="104">
        <f t="shared" ref="D24:V24" si="2">SUM(D8:D23)</f>
        <v>0</v>
      </c>
      <c r="E24" s="104">
        <f t="shared" si="2"/>
        <v>0</v>
      </c>
      <c r="F24" s="104">
        <f t="shared" si="2"/>
        <v>0</v>
      </c>
      <c r="G24" s="104">
        <f t="shared" si="2"/>
        <v>0</v>
      </c>
      <c r="H24" s="104">
        <f t="shared" si="2"/>
        <v>0</v>
      </c>
      <c r="I24" s="104">
        <f t="shared" si="2"/>
        <v>0</v>
      </c>
      <c r="J24" s="104">
        <f t="shared" si="2"/>
        <v>0</v>
      </c>
      <c r="K24" s="104">
        <f t="shared" si="2"/>
        <v>0</v>
      </c>
      <c r="L24" s="104">
        <f t="shared" si="2"/>
        <v>0</v>
      </c>
      <c r="M24" s="104">
        <f t="shared" si="2"/>
        <v>0</v>
      </c>
      <c r="N24" s="104">
        <f t="shared" si="2"/>
        <v>0</v>
      </c>
      <c r="O24" s="104">
        <f t="shared" si="2"/>
        <v>0</v>
      </c>
      <c r="P24" s="104">
        <f t="shared" si="2"/>
        <v>0</v>
      </c>
      <c r="Q24" s="104">
        <f t="shared" si="2"/>
        <v>0</v>
      </c>
      <c r="R24" s="104">
        <f t="shared" si="2"/>
        <v>0</v>
      </c>
      <c r="S24" s="104">
        <f t="shared" si="2"/>
        <v>0</v>
      </c>
      <c r="T24" s="104">
        <f t="shared" si="2"/>
        <v>0</v>
      </c>
      <c r="U24" s="104">
        <f t="shared" si="2"/>
        <v>0</v>
      </c>
      <c r="V24" s="104">
        <f t="shared" si="2"/>
        <v>0</v>
      </c>
    </row>
    <row r="25" spans="1:22" s="11" customFormat="1" ht="14.25" customHeight="1" thickTop="1" x14ac:dyDescent="0.2">
      <c r="A25" s="97" t="s">
        <v>48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s="10" customFormat="1" x14ac:dyDescent="0.2">
      <c r="A26" s="92" t="s">
        <v>49</v>
      </c>
      <c r="B26" s="41">
        <f t="shared" ref="B26:B42" si="3">SUM(C26:V26)</f>
        <v>0</v>
      </c>
      <c r="C26" s="93">
        <v>0</v>
      </c>
      <c r="D26" s="93">
        <v>0</v>
      </c>
      <c r="E26" s="93">
        <v>0</v>
      </c>
      <c r="F26" s="93">
        <v>0</v>
      </c>
      <c r="G26" s="93">
        <v>0</v>
      </c>
      <c r="H26" s="93">
        <v>0</v>
      </c>
      <c r="I26" s="93">
        <v>0</v>
      </c>
      <c r="J26" s="93">
        <v>0</v>
      </c>
      <c r="K26" s="93">
        <v>0</v>
      </c>
      <c r="L26" s="93">
        <v>0</v>
      </c>
      <c r="M26" s="93">
        <v>0</v>
      </c>
      <c r="N26" s="93">
        <v>0</v>
      </c>
      <c r="O26" s="93">
        <v>0</v>
      </c>
      <c r="P26" s="93">
        <v>0</v>
      </c>
      <c r="Q26" s="93">
        <v>0</v>
      </c>
      <c r="R26" s="93">
        <v>0</v>
      </c>
      <c r="S26" s="93">
        <v>0</v>
      </c>
      <c r="T26" s="93">
        <v>0</v>
      </c>
      <c r="U26" s="93">
        <v>0</v>
      </c>
      <c r="V26" s="93">
        <v>0</v>
      </c>
    </row>
    <row r="27" spans="1:22" s="10" customFormat="1" x14ac:dyDescent="0.2">
      <c r="A27" s="92" t="s">
        <v>50</v>
      </c>
      <c r="B27" s="41">
        <f t="shared" si="3"/>
        <v>0</v>
      </c>
      <c r="C27" s="93">
        <v>0</v>
      </c>
      <c r="D27" s="93">
        <v>0</v>
      </c>
      <c r="E27" s="93">
        <v>0</v>
      </c>
      <c r="F27" s="93">
        <v>0</v>
      </c>
      <c r="G27" s="93">
        <v>0</v>
      </c>
      <c r="H27" s="93">
        <v>0</v>
      </c>
      <c r="I27" s="93">
        <v>0</v>
      </c>
      <c r="J27" s="93">
        <v>0</v>
      </c>
      <c r="K27" s="93">
        <v>0</v>
      </c>
      <c r="L27" s="93">
        <v>0</v>
      </c>
      <c r="M27" s="93">
        <v>0</v>
      </c>
      <c r="N27" s="93">
        <v>0</v>
      </c>
      <c r="O27" s="93">
        <v>0</v>
      </c>
      <c r="P27" s="93">
        <v>0</v>
      </c>
      <c r="Q27" s="93">
        <v>0</v>
      </c>
      <c r="R27" s="93">
        <v>0</v>
      </c>
      <c r="S27" s="93">
        <v>0</v>
      </c>
      <c r="T27" s="93">
        <v>0</v>
      </c>
      <c r="U27" s="93">
        <v>0</v>
      </c>
      <c r="V27" s="93">
        <v>0</v>
      </c>
    </row>
    <row r="28" spans="1:22" s="10" customFormat="1" ht="25.5" x14ac:dyDescent="0.2">
      <c r="A28" s="92" t="s">
        <v>51</v>
      </c>
      <c r="B28" s="41">
        <f t="shared" si="3"/>
        <v>0</v>
      </c>
      <c r="C28" s="93">
        <v>0</v>
      </c>
      <c r="D28" s="93">
        <v>0</v>
      </c>
      <c r="E28" s="93">
        <v>0</v>
      </c>
      <c r="F28" s="93">
        <v>0</v>
      </c>
      <c r="G28" s="93">
        <v>0</v>
      </c>
      <c r="H28" s="93">
        <v>0</v>
      </c>
      <c r="I28" s="93">
        <v>0</v>
      </c>
      <c r="J28" s="93">
        <v>0</v>
      </c>
      <c r="K28" s="93">
        <v>0</v>
      </c>
      <c r="L28" s="93">
        <v>0</v>
      </c>
      <c r="M28" s="93">
        <v>0</v>
      </c>
      <c r="N28" s="93">
        <v>0</v>
      </c>
      <c r="O28" s="93">
        <v>0</v>
      </c>
      <c r="P28" s="93">
        <v>0</v>
      </c>
      <c r="Q28" s="93">
        <v>0</v>
      </c>
      <c r="R28" s="93">
        <v>0</v>
      </c>
      <c r="S28" s="93">
        <v>0</v>
      </c>
      <c r="T28" s="93">
        <v>0</v>
      </c>
      <c r="U28" s="93">
        <v>0</v>
      </c>
      <c r="V28" s="93">
        <v>0</v>
      </c>
    </row>
    <row r="29" spans="1:22" s="10" customFormat="1" x14ac:dyDescent="0.2">
      <c r="A29" s="92" t="s">
        <v>52</v>
      </c>
      <c r="B29" s="41">
        <f t="shared" si="3"/>
        <v>0</v>
      </c>
      <c r="C29" s="93">
        <v>0</v>
      </c>
      <c r="D29" s="93">
        <v>0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0</v>
      </c>
      <c r="K29" s="93">
        <v>0</v>
      </c>
      <c r="L29" s="93">
        <v>0</v>
      </c>
      <c r="M29" s="93">
        <v>0</v>
      </c>
      <c r="N29" s="93">
        <v>0</v>
      </c>
      <c r="O29" s="93">
        <v>0</v>
      </c>
      <c r="P29" s="93">
        <v>0</v>
      </c>
      <c r="Q29" s="93">
        <v>0</v>
      </c>
      <c r="R29" s="93">
        <v>0</v>
      </c>
      <c r="S29" s="93">
        <v>0</v>
      </c>
      <c r="T29" s="93">
        <v>0</v>
      </c>
      <c r="U29" s="93">
        <v>0</v>
      </c>
      <c r="V29" s="93">
        <v>0</v>
      </c>
    </row>
    <row r="30" spans="1:22" s="10" customFormat="1" x14ac:dyDescent="0.2">
      <c r="A30" s="92" t="s">
        <v>53</v>
      </c>
      <c r="B30" s="41">
        <f t="shared" si="3"/>
        <v>0</v>
      </c>
      <c r="C30" s="93">
        <v>0</v>
      </c>
      <c r="D30" s="93">
        <v>0</v>
      </c>
      <c r="E30" s="93">
        <v>0</v>
      </c>
      <c r="F30" s="93">
        <v>0</v>
      </c>
      <c r="G30" s="93">
        <v>0</v>
      </c>
      <c r="H30" s="93">
        <v>0</v>
      </c>
      <c r="I30" s="93">
        <v>0</v>
      </c>
      <c r="J30" s="93">
        <v>0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93">
        <v>0</v>
      </c>
      <c r="Q30" s="93">
        <v>0</v>
      </c>
      <c r="R30" s="93">
        <v>0</v>
      </c>
      <c r="S30" s="93">
        <v>0</v>
      </c>
      <c r="T30" s="93">
        <v>0</v>
      </c>
      <c r="U30" s="93">
        <v>0</v>
      </c>
      <c r="V30" s="93">
        <v>0</v>
      </c>
    </row>
    <row r="31" spans="1:22" s="10" customFormat="1" x14ac:dyDescent="0.2">
      <c r="A31" s="92" t="s">
        <v>54</v>
      </c>
      <c r="B31" s="41">
        <f t="shared" si="3"/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>
        <v>0</v>
      </c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93">
        <v>0</v>
      </c>
      <c r="Q31" s="93">
        <v>0</v>
      </c>
      <c r="R31" s="93">
        <v>0</v>
      </c>
      <c r="S31" s="93">
        <v>0</v>
      </c>
      <c r="T31" s="93">
        <v>0</v>
      </c>
      <c r="U31" s="93">
        <v>0</v>
      </c>
      <c r="V31" s="93">
        <v>0</v>
      </c>
    </row>
    <row r="32" spans="1:22" s="10" customFormat="1" x14ac:dyDescent="0.2">
      <c r="A32" s="92" t="s">
        <v>55</v>
      </c>
      <c r="B32" s="41">
        <f t="shared" si="3"/>
        <v>0</v>
      </c>
      <c r="C32" s="93">
        <v>0</v>
      </c>
      <c r="D32" s="93">
        <v>0</v>
      </c>
      <c r="E32" s="93">
        <v>0</v>
      </c>
      <c r="F32" s="93">
        <v>0</v>
      </c>
      <c r="G32" s="93">
        <v>0</v>
      </c>
      <c r="H32" s="93">
        <v>0</v>
      </c>
      <c r="I32" s="93">
        <v>0</v>
      </c>
      <c r="J32" s="93">
        <v>0</v>
      </c>
      <c r="K32" s="93">
        <v>0</v>
      </c>
      <c r="L32" s="93">
        <v>0</v>
      </c>
      <c r="M32" s="93">
        <v>0</v>
      </c>
      <c r="N32" s="93">
        <v>0</v>
      </c>
      <c r="O32" s="93">
        <v>0</v>
      </c>
      <c r="P32" s="93">
        <v>0</v>
      </c>
      <c r="Q32" s="93">
        <v>0</v>
      </c>
      <c r="R32" s="93">
        <v>0</v>
      </c>
      <c r="S32" s="93">
        <v>0</v>
      </c>
      <c r="T32" s="93">
        <v>0</v>
      </c>
      <c r="U32" s="93">
        <v>0</v>
      </c>
      <c r="V32" s="93">
        <v>0</v>
      </c>
    </row>
    <row r="33" spans="1:22" s="10" customFormat="1" x14ac:dyDescent="0.2">
      <c r="A33" s="92" t="s">
        <v>56</v>
      </c>
      <c r="B33" s="41">
        <f t="shared" si="3"/>
        <v>0</v>
      </c>
      <c r="C33" s="93">
        <v>0</v>
      </c>
      <c r="D33" s="93">
        <v>0</v>
      </c>
      <c r="E33" s="93">
        <v>0</v>
      </c>
      <c r="F33" s="93">
        <v>0</v>
      </c>
      <c r="G33" s="93">
        <v>0</v>
      </c>
      <c r="H33" s="93">
        <v>0</v>
      </c>
      <c r="I33" s="93">
        <v>0</v>
      </c>
      <c r="J33" s="93">
        <v>0</v>
      </c>
      <c r="K33" s="93">
        <v>0</v>
      </c>
      <c r="L33" s="93">
        <v>0</v>
      </c>
      <c r="M33" s="93">
        <v>0</v>
      </c>
      <c r="N33" s="93">
        <v>0</v>
      </c>
      <c r="O33" s="93">
        <v>0</v>
      </c>
      <c r="P33" s="93">
        <v>0</v>
      </c>
      <c r="Q33" s="93">
        <v>0</v>
      </c>
      <c r="R33" s="93">
        <v>0</v>
      </c>
      <c r="S33" s="93">
        <v>0</v>
      </c>
      <c r="T33" s="93">
        <v>0</v>
      </c>
      <c r="U33" s="93">
        <v>0</v>
      </c>
      <c r="V33" s="93">
        <v>0</v>
      </c>
    </row>
    <row r="34" spans="1:22" ht="15" customHeight="1" x14ac:dyDescent="0.25">
      <c r="A34" s="92" t="s">
        <v>57</v>
      </c>
      <c r="B34" s="41">
        <f t="shared" si="3"/>
        <v>0</v>
      </c>
      <c r="C34" s="93">
        <v>0</v>
      </c>
      <c r="D34" s="93">
        <v>0</v>
      </c>
      <c r="E34" s="93">
        <v>0</v>
      </c>
      <c r="F34" s="93">
        <v>0</v>
      </c>
      <c r="G34" s="93">
        <v>0</v>
      </c>
      <c r="H34" s="93">
        <v>0</v>
      </c>
      <c r="I34" s="93">
        <v>0</v>
      </c>
      <c r="J34" s="93">
        <v>0</v>
      </c>
      <c r="K34" s="93">
        <v>0</v>
      </c>
      <c r="L34" s="93">
        <v>0</v>
      </c>
      <c r="M34" s="93">
        <v>0</v>
      </c>
      <c r="N34" s="93">
        <v>0</v>
      </c>
      <c r="O34" s="93">
        <v>0</v>
      </c>
      <c r="P34" s="93">
        <v>0</v>
      </c>
      <c r="Q34" s="93">
        <v>0</v>
      </c>
      <c r="R34" s="93">
        <v>0</v>
      </c>
      <c r="S34" s="93">
        <v>0</v>
      </c>
      <c r="T34" s="93">
        <v>0</v>
      </c>
      <c r="U34" s="93">
        <v>0</v>
      </c>
      <c r="V34" s="93">
        <v>0</v>
      </c>
    </row>
    <row r="35" spans="1:22" ht="15" customHeight="1" x14ac:dyDescent="0.25">
      <c r="A35" s="92" t="s">
        <v>58</v>
      </c>
      <c r="B35" s="41">
        <f t="shared" si="3"/>
        <v>0</v>
      </c>
      <c r="C35" s="93">
        <v>0</v>
      </c>
      <c r="D35" s="93">
        <v>0</v>
      </c>
      <c r="E35" s="93">
        <v>0</v>
      </c>
      <c r="F35" s="93">
        <v>0</v>
      </c>
      <c r="G35" s="93">
        <v>0</v>
      </c>
      <c r="H35" s="93">
        <v>0</v>
      </c>
      <c r="I35" s="93">
        <v>0</v>
      </c>
      <c r="J35" s="93">
        <v>0</v>
      </c>
      <c r="K35" s="93">
        <v>0</v>
      </c>
      <c r="L35" s="93">
        <v>0</v>
      </c>
      <c r="M35" s="93">
        <v>0</v>
      </c>
      <c r="N35" s="93">
        <v>0</v>
      </c>
      <c r="O35" s="93">
        <v>0</v>
      </c>
      <c r="P35" s="93">
        <v>0</v>
      </c>
      <c r="Q35" s="93">
        <v>0</v>
      </c>
      <c r="R35" s="93">
        <v>0</v>
      </c>
      <c r="S35" s="93">
        <v>0</v>
      </c>
      <c r="T35" s="93">
        <v>0</v>
      </c>
      <c r="U35" s="93">
        <v>0</v>
      </c>
      <c r="V35" s="93">
        <v>0</v>
      </c>
    </row>
    <row r="36" spans="1:22" ht="15" customHeight="1" x14ac:dyDescent="0.25">
      <c r="A36" s="92" t="s">
        <v>59</v>
      </c>
      <c r="B36" s="41">
        <f t="shared" si="3"/>
        <v>0</v>
      </c>
      <c r="C36" s="93">
        <v>0</v>
      </c>
      <c r="D36" s="93">
        <v>0</v>
      </c>
      <c r="E36" s="93">
        <v>0</v>
      </c>
      <c r="F36" s="93">
        <v>0</v>
      </c>
      <c r="G36" s="93">
        <v>0</v>
      </c>
      <c r="H36" s="93">
        <v>0</v>
      </c>
      <c r="I36" s="93">
        <v>0</v>
      </c>
      <c r="J36" s="93">
        <v>0</v>
      </c>
      <c r="K36" s="93">
        <v>0</v>
      </c>
      <c r="L36" s="93">
        <v>0</v>
      </c>
      <c r="M36" s="93">
        <v>0</v>
      </c>
      <c r="N36" s="93">
        <v>0</v>
      </c>
      <c r="O36" s="93">
        <v>0</v>
      </c>
      <c r="P36" s="93">
        <v>0</v>
      </c>
      <c r="Q36" s="93">
        <v>0</v>
      </c>
      <c r="R36" s="93">
        <v>0</v>
      </c>
      <c r="S36" s="93">
        <v>0</v>
      </c>
      <c r="T36" s="93">
        <v>0</v>
      </c>
      <c r="U36" s="93">
        <v>0</v>
      </c>
      <c r="V36" s="93">
        <v>0</v>
      </c>
    </row>
    <row r="37" spans="1:22" ht="15" customHeight="1" x14ac:dyDescent="0.25">
      <c r="A37" s="92" t="s">
        <v>60</v>
      </c>
      <c r="B37" s="41">
        <f t="shared" si="3"/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>
        <v>0</v>
      </c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93">
        <v>0</v>
      </c>
      <c r="Q37" s="93">
        <v>0</v>
      </c>
      <c r="R37" s="93">
        <v>0</v>
      </c>
      <c r="S37" s="93">
        <v>0</v>
      </c>
      <c r="T37" s="93">
        <v>0</v>
      </c>
      <c r="U37" s="93">
        <v>0</v>
      </c>
      <c r="V37" s="93">
        <v>0</v>
      </c>
    </row>
    <row r="38" spans="1:22" ht="15" customHeight="1" x14ac:dyDescent="0.25">
      <c r="A38" s="92" t="s">
        <v>61</v>
      </c>
      <c r="B38" s="41">
        <f t="shared" si="3"/>
        <v>0</v>
      </c>
      <c r="C38" s="93">
        <v>0</v>
      </c>
      <c r="D38" s="93">
        <v>0</v>
      </c>
      <c r="E38" s="93">
        <v>0</v>
      </c>
      <c r="F38" s="93">
        <v>0</v>
      </c>
      <c r="G38" s="93">
        <v>0</v>
      </c>
      <c r="H38" s="93">
        <v>0</v>
      </c>
      <c r="I38" s="93">
        <v>0</v>
      </c>
      <c r="J38" s="93">
        <v>0</v>
      </c>
      <c r="K38" s="93">
        <v>0</v>
      </c>
      <c r="L38" s="93">
        <v>0</v>
      </c>
      <c r="M38" s="93">
        <v>0</v>
      </c>
      <c r="N38" s="93">
        <v>0</v>
      </c>
      <c r="O38" s="93">
        <v>0</v>
      </c>
      <c r="P38" s="93">
        <v>0</v>
      </c>
      <c r="Q38" s="93">
        <v>0</v>
      </c>
      <c r="R38" s="93">
        <v>0</v>
      </c>
      <c r="S38" s="93">
        <v>0</v>
      </c>
      <c r="T38" s="93">
        <v>0</v>
      </c>
      <c r="U38" s="93">
        <v>0</v>
      </c>
      <c r="V38" s="93">
        <v>0</v>
      </c>
    </row>
    <row r="39" spans="1:22" ht="15" customHeight="1" x14ac:dyDescent="0.25">
      <c r="A39" s="92" t="s">
        <v>62</v>
      </c>
      <c r="B39" s="41">
        <f t="shared" si="3"/>
        <v>0</v>
      </c>
      <c r="C39" s="93">
        <v>0</v>
      </c>
      <c r="D39" s="93">
        <v>0</v>
      </c>
      <c r="E39" s="93">
        <v>0</v>
      </c>
      <c r="F39" s="93">
        <v>0</v>
      </c>
      <c r="G39" s="93">
        <v>0</v>
      </c>
      <c r="H39" s="93">
        <v>0</v>
      </c>
      <c r="I39" s="93">
        <v>0</v>
      </c>
      <c r="J39" s="93">
        <v>0</v>
      </c>
      <c r="K39" s="93">
        <v>0</v>
      </c>
      <c r="L39" s="93">
        <v>0</v>
      </c>
      <c r="M39" s="93">
        <v>0</v>
      </c>
      <c r="N39" s="93">
        <v>0</v>
      </c>
      <c r="O39" s="93">
        <v>0</v>
      </c>
      <c r="P39" s="93">
        <v>0</v>
      </c>
      <c r="Q39" s="93">
        <v>0</v>
      </c>
      <c r="R39" s="93">
        <v>0</v>
      </c>
      <c r="S39" s="93">
        <v>0</v>
      </c>
      <c r="T39" s="93">
        <v>0</v>
      </c>
      <c r="U39" s="93">
        <v>0</v>
      </c>
      <c r="V39" s="93">
        <v>0</v>
      </c>
    </row>
    <row r="40" spans="1:22" s="10" customFormat="1" ht="15" customHeight="1" x14ac:dyDescent="0.2">
      <c r="A40" s="92" t="s">
        <v>63</v>
      </c>
      <c r="B40" s="41">
        <f t="shared" si="3"/>
        <v>0</v>
      </c>
      <c r="C40" s="93">
        <v>0</v>
      </c>
      <c r="D40" s="93">
        <v>0</v>
      </c>
      <c r="E40" s="93">
        <v>0</v>
      </c>
      <c r="F40" s="93">
        <v>0</v>
      </c>
      <c r="G40" s="93">
        <v>0</v>
      </c>
      <c r="H40" s="93">
        <v>0</v>
      </c>
      <c r="I40" s="93">
        <v>0</v>
      </c>
      <c r="J40" s="93">
        <v>0</v>
      </c>
      <c r="K40" s="93">
        <v>0</v>
      </c>
      <c r="L40" s="93">
        <v>0</v>
      </c>
      <c r="M40" s="93">
        <v>0</v>
      </c>
      <c r="N40" s="93">
        <v>0</v>
      </c>
      <c r="O40" s="93">
        <v>0</v>
      </c>
      <c r="P40" s="93">
        <v>0</v>
      </c>
      <c r="Q40" s="93">
        <v>0</v>
      </c>
      <c r="R40" s="93">
        <v>0</v>
      </c>
      <c r="S40" s="93">
        <v>0</v>
      </c>
      <c r="T40" s="93">
        <v>0</v>
      </c>
      <c r="U40" s="93">
        <v>0</v>
      </c>
      <c r="V40" s="93">
        <v>0</v>
      </c>
    </row>
    <row r="41" spans="1:22" s="96" customFormat="1" ht="30" customHeight="1" thickBot="1" x14ac:dyDescent="0.3">
      <c r="A41" s="102" t="s">
        <v>64</v>
      </c>
      <c r="B41" s="103">
        <f t="shared" si="3"/>
        <v>0</v>
      </c>
      <c r="C41" s="104">
        <f>SUM(C26:C40)</f>
        <v>0</v>
      </c>
      <c r="D41" s="104">
        <f t="shared" ref="D41:V41" si="4">SUM(D26:D40)</f>
        <v>0</v>
      </c>
      <c r="E41" s="104">
        <f t="shared" si="4"/>
        <v>0</v>
      </c>
      <c r="F41" s="104">
        <f t="shared" si="4"/>
        <v>0</v>
      </c>
      <c r="G41" s="104">
        <f t="shared" si="4"/>
        <v>0</v>
      </c>
      <c r="H41" s="104">
        <f t="shared" si="4"/>
        <v>0</v>
      </c>
      <c r="I41" s="104">
        <f t="shared" si="4"/>
        <v>0</v>
      </c>
      <c r="J41" s="104">
        <f t="shared" si="4"/>
        <v>0</v>
      </c>
      <c r="K41" s="104">
        <f t="shared" si="4"/>
        <v>0</v>
      </c>
      <c r="L41" s="104">
        <f t="shared" si="4"/>
        <v>0</v>
      </c>
      <c r="M41" s="104">
        <f t="shared" si="4"/>
        <v>0</v>
      </c>
      <c r="N41" s="104">
        <f t="shared" si="4"/>
        <v>0</v>
      </c>
      <c r="O41" s="104">
        <f t="shared" si="4"/>
        <v>0</v>
      </c>
      <c r="P41" s="104">
        <f t="shared" si="4"/>
        <v>0</v>
      </c>
      <c r="Q41" s="104">
        <f t="shared" si="4"/>
        <v>0</v>
      </c>
      <c r="R41" s="104">
        <f t="shared" si="4"/>
        <v>0</v>
      </c>
      <c r="S41" s="104">
        <f t="shared" si="4"/>
        <v>0</v>
      </c>
      <c r="T41" s="104">
        <f t="shared" si="4"/>
        <v>0</v>
      </c>
      <c r="U41" s="104">
        <f t="shared" si="4"/>
        <v>0</v>
      </c>
      <c r="V41" s="104">
        <f t="shared" si="4"/>
        <v>0</v>
      </c>
    </row>
    <row r="42" spans="1:22" s="96" customFormat="1" ht="32.25" customHeight="1" thickTop="1" x14ac:dyDescent="0.25">
      <c r="A42" s="105" t="s">
        <v>65</v>
      </c>
      <c r="B42" s="106">
        <f t="shared" si="3"/>
        <v>0</v>
      </c>
      <c r="C42" s="106">
        <f t="shared" ref="C42:V42" si="5">C24-C41</f>
        <v>0</v>
      </c>
      <c r="D42" s="106">
        <f t="shared" si="5"/>
        <v>0</v>
      </c>
      <c r="E42" s="106">
        <f t="shared" si="5"/>
        <v>0</v>
      </c>
      <c r="F42" s="106">
        <f t="shared" si="5"/>
        <v>0</v>
      </c>
      <c r="G42" s="106">
        <f t="shared" si="5"/>
        <v>0</v>
      </c>
      <c r="H42" s="106">
        <f t="shared" si="5"/>
        <v>0</v>
      </c>
      <c r="I42" s="106">
        <f t="shared" si="5"/>
        <v>0</v>
      </c>
      <c r="J42" s="106">
        <f t="shared" si="5"/>
        <v>0</v>
      </c>
      <c r="K42" s="106">
        <f t="shared" si="5"/>
        <v>0</v>
      </c>
      <c r="L42" s="106">
        <f t="shared" si="5"/>
        <v>0</v>
      </c>
      <c r="M42" s="106">
        <f t="shared" si="5"/>
        <v>0</v>
      </c>
      <c r="N42" s="106">
        <f t="shared" si="5"/>
        <v>0</v>
      </c>
      <c r="O42" s="106">
        <f t="shared" si="5"/>
        <v>0</v>
      </c>
      <c r="P42" s="106">
        <f t="shared" si="5"/>
        <v>0</v>
      </c>
      <c r="Q42" s="106">
        <f t="shared" si="5"/>
        <v>0</v>
      </c>
      <c r="R42" s="106">
        <f t="shared" si="5"/>
        <v>0</v>
      </c>
      <c r="S42" s="106">
        <f t="shared" si="5"/>
        <v>0</v>
      </c>
      <c r="T42" s="106">
        <f t="shared" si="5"/>
        <v>0</v>
      </c>
      <c r="U42" s="106">
        <f t="shared" si="5"/>
        <v>0</v>
      </c>
      <c r="V42" s="106">
        <f t="shared" si="5"/>
        <v>0</v>
      </c>
    </row>
    <row r="44" spans="1:22" ht="15.75" x14ac:dyDescent="0.25">
      <c r="G44" s="80"/>
      <c r="I44" s="80"/>
      <c r="J44" s="80"/>
      <c r="K44" s="80"/>
      <c r="L44" s="80"/>
    </row>
    <row r="45" spans="1:22" s="31" customFormat="1" ht="28.5" customHeight="1" x14ac:dyDescent="0.25">
      <c r="A45" s="219" t="s">
        <v>66</v>
      </c>
      <c r="B45" s="220"/>
      <c r="C45" s="220"/>
      <c r="D45" s="220"/>
      <c r="E45" s="220"/>
      <c r="F45" s="220"/>
      <c r="G45" s="220"/>
      <c r="H45" s="220"/>
      <c r="I45" s="220"/>
      <c r="J45" s="220"/>
      <c r="K45" s="220"/>
      <c r="L45" s="220"/>
      <c r="M45" s="8"/>
      <c r="N45" s="8"/>
      <c r="O45" s="8"/>
      <c r="P45" s="8"/>
      <c r="Q45" s="8"/>
      <c r="R45" s="83"/>
      <c r="S45" s="83"/>
      <c r="T45" s="83"/>
      <c r="U45" s="83"/>
      <c r="V45" s="83"/>
    </row>
    <row r="46" spans="1:22" s="31" customFormat="1" ht="30.75" customHeight="1" x14ac:dyDescent="0.25">
      <c r="A46" s="222" t="s">
        <v>67</v>
      </c>
      <c r="B46" s="222"/>
      <c r="C46" s="222"/>
      <c r="D46" s="222"/>
      <c r="E46" s="222"/>
      <c r="F46" s="222"/>
      <c r="G46" s="222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  <c r="V46" s="222"/>
    </row>
    <row r="47" spans="1:22" s="31" customFormat="1" ht="26.25" customHeight="1" x14ac:dyDescent="0.25">
      <c r="A47" s="87"/>
      <c r="B47" s="88"/>
      <c r="C47" s="89" t="s">
        <v>196</v>
      </c>
      <c r="D47" s="89" t="s">
        <v>196</v>
      </c>
      <c r="E47" s="89" t="s">
        <v>196</v>
      </c>
      <c r="F47" s="89" t="s">
        <v>196</v>
      </c>
      <c r="G47" s="89" t="s">
        <v>196</v>
      </c>
      <c r="H47" s="89" t="s">
        <v>197</v>
      </c>
      <c r="I47" s="89" t="s">
        <v>197</v>
      </c>
      <c r="J47" s="89" t="s">
        <v>197</v>
      </c>
      <c r="K47" s="89" t="s">
        <v>197</v>
      </c>
      <c r="L47" s="89" t="s">
        <v>197</v>
      </c>
      <c r="M47" s="89" t="s">
        <v>197</v>
      </c>
      <c r="N47" s="89" t="s">
        <v>197</v>
      </c>
      <c r="O47" s="89" t="s">
        <v>197</v>
      </c>
      <c r="P47" s="89" t="s">
        <v>197</v>
      </c>
      <c r="Q47" s="89" t="s">
        <v>197</v>
      </c>
      <c r="R47" s="89" t="s">
        <v>197</v>
      </c>
      <c r="S47" s="89" t="s">
        <v>197</v>
      </c>
      <c r="T47" s="89" t="s">
        <v>197</v>
      </c>
      <c r="U47" s="89" t="s">
        <v>197</v>
      </c>
      <c r="V47" s="89" t="s">
        <v>197</v>
      </c>
    </row>
    <row r="48" spans="1:22" s="31" customFormat="1" ht="31.5" customHeight="1" x14ac:dyDescent="0.25">
      <c r="A48" s="90" t="s">
        <v>68</v>
      </c>
      <c r="B48" s="89" t="s">
        <v>18</v>
      </c>
      <c r="C48" s="89">
        <v>1</v>
      </c>
      <c r="D48" s="89">
        <v>2</v>
      </c>
      <c r="E48" s="89">
        <v>3</v>
      </c>
      <c r="F48" s="89">
        <v>4</v>
      </c>
      <c r="G48" s="89">
        <v>5</v>
      </c>
      <c r="H48" s="89">
        <v>6</v>
      </c>
      <c r="I48" s="89">
        <v>7</v>
      </c>
      <c r="J48" s="89">
        <v>8</v>
      </c>
      <c r="K48" s="89">
        <v>9</v>
      </c>
      <c r="L48" s="89">
        <v>10</v>
      </c>
      <c r="M48" s="89">
        <v>11</v>
      </c>
      <c r="N48" s="89">
        <v>12</v>
      </c>
      <c r="O48" s="89">
        <v>13</v>
      </c>
      <c r="P48" s="89">
        <v>14</v>
      </c>
      <c r="Q48" s="89">
        <v>15</v>
      </c>
      <c r="R48" s="89">
        <v>16</v>
      </c>
      <c r="S48" s="89">
        <v>17</v>
      </c>
      <c r="T48" s="89">
        <v>18</v>
      </c>
      <c r="U48" s="89">
        <v>19</v>
      </c>
      <c r="V48" s="89">
        <v>20</v>
      </c>
    </row>
    <row r="49" spans="1:22" s="31" customFormat="1" x14ac:dyDescent="0.25">
      <c r="A49" s="91" t="s">
        <v>33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</row>
    <row r="50" spans="1:22" s="31" customFormat="1" x14ac:dyDescent="0.2">
      <c r="A50" s="92" t="s">
        <v>69</v>
      </c>
      <c r="B50" s="41">
        <f t="shared" ref="B50:B66" si="6">SUM(C50:V50)</f>
        <v>0</v>
      </c>
      <c r="C50" s="93">
        <v>0</v>
      </c>
      <c r="D50" s="93">
        <v>0</v>
      </c>
      <c r="E50" s="93">
        <v>0</v>
      </c>
      <c r="F50" s="93">
        <v>0</v>
      </c>
      <c r="G50" s="93">
        <v>0</v>
      </c>
      <c r="H50" s="93">
        <v>0</v>
      </c>
      <c r="I50" s="93">
        <v>0</v>
      </c>
      <c r="J50" s="93">
        <v>0</v>
      </c>
      <c r="K50" s="93">
        <v>0</v>
      </c>
      <c r="L50" s="93">
        <v>0</v>
      </c>
      <c r="M50" s="93">
        <v>0</v>
      </c>
      <c r="N50" s="93">
        <v>0</v>
      </c>
      <c r="O50" s="93">
        <v>0</v>
      </c>
      <c r="P50" s="93">
        <v>0</v>
      </c>
      <c r="Q50" s="93">
        <v>0</v>
      </c>
      <c r="R50" s="93">
        <v>0</v>
      </c>
      <c r="S50" s="93">
        <v>0</v>
      </c>
      <c r="T50" s="93">
        <v>0</v>
      </c>
      <c r="U50" s="93">
        <v>0</v>
      </c>
      <c r="V50" s="93">
        <v>0</v>
      </c>
    </row>
    <row r="51" spans="1:22" s="31" customFormat="1" x14ac:dyDescent="0.2">
      <c r="A51" s="92" t="s">
        <v>35</v>
      </c>
      <c r="B51" s="41">
        <f t="shared" si="6"/>
        <v>0</v>
      </c>
      <c r="C51" s="93">
        <v>0</v>
      </c>
      <c r="D51" s="93">
        <v>0</v>
      </c>
      <c r="E51" s="93">
        <v>0</v>
      </c>
      <c r="F51" s="93">
        <v>0</v>
      </c>
      <c r="G51" s="93">
        <v>0</v>
      </c>
      <c r="H51" s="93">
        <v>0</v>
      </c>
      <c r="I51" s="93">
        <v>0</v>
      </c>
      <c r="J51" s="93">
        <v>0</v>
      </c>
      <c r="K51" s="93">
        <v>0</v>
      </c>
      <c r="L51" s="93">
        <v>0</v>
      </c>
      <c r="M51" s="93">
        <v>0</v>
      </c>
      <c r="N51" s="93">
        <v>0</v>
      </c>
      <c r="O51" s="93">
        <v>0</v>
      </c>
      <c r="P51" s="93">
        <v>0</v>
      </c>
      <c r="Q51" s="93">
        <v>0</v>
      </c>
      <c r="R51" s="93">
        <v>0</v>
      </c>
      <c r="S51" s="93">
        <v>0</v>
      </c>
      <c r="T51" s="93">
        <v>0</v>
      </c>
      <c r="U51" s="93">
        <v>0</v>
      </c>
      <c r="V51" s="93">
        <v>0</v>
      </c>
    </row>
    <row r="52" spans="1:22" s="31" customFormat="1" x14ac:dyDescent="0.2">
      <c r="A52" s="92" t="s">
        <v>36</v>
      </c>
      <c r="B52" s="41">
        <f t="shared" si="6"/>
        <v>0</v>
      </c>
      <c r="C52" s="93">
        <v>0</v>
      </c>
      <c r="D52" s="93">
        <v>0</v>
      </c>
      <c r="E52" s="93">
        <v>0</v>
      </c>
      <c r="F52" s="93">
        <v>0</v>
      </c>
      <c r="G52" s="93">
        <v>0</v>
      </c>
      <c r="H52" s="93">
        <v>0</v>
      </c>
      <c r="I52" s="93">
        <v>0</v>
      </c>
      <c r="J52" s="93">
        <v>0</v>
      </c>
      <c r="K52" s="93">
        <v>0</v>
      </c>
      <c r="L52" s="93">
        <v>0</v>
      </c>
      <c r="M52" s="93">
        <v>0</v>
      </c>
      <c r="N52" s="93">
        <v>0</v>
      </c>
      <c r="O52" s="93">
        <v>0</v>
      </c>
      <c r="P52" s="93">
        <v>0</v>
      </c>
      <c r="Q52" s="93">
        <v>0</v>
      </c>
      <c r="R52" s="93">
        <v>0</v>
      </c>
      <c r="S52" s="93">
        <v>0</v>
      </c>
      <c r="T52" s="93">
        <v>0</v>
      </c>
      <c r="U52" s="93">
        <v>0</v>
      </c>
      <c r="V52" s="93">
        <v>0</v>
      </c>
    </row>
    <row r="53" spans="1:22" s="31" customFormat="1" x14ac:dyDescent="0.2">
      <c r="A53" s="90" t="s">
        <v>70</v>
      </c>
      <c r="B53" s="41">
        <f t="shared" si="6"/>
        <v>0</v>
      </c>
      <c r="C53" s="93">
        <v>0</v>
      </c>
      <c r="D53" s="93">
        <v>0</v>
      </c>
      <c r="E53" s="93">
        <v>0</v>
      </c>
      <c r="F53" s="93">
        <v>0</v>
      </c>
      <c r="G53" s="93">
        <v>0</v>
      </c>
      <c r="H53" s="93">
        <v>0</v>
      </c>
      <c r="I53" s="93">
        <v>0</v>
      </c>
      <c r="J53" s="93">
        <v>0</v>
      </c>
      <c r="K53" s="93">
        <v>0</v>
      </c>
      <c r="L53" s="93">
        <v>0</v>
      </c>
      <c r="M53" s="93">
        <v>0</v>
      </c>
      <c r="N53" s="93">
        <v>0</v>
      </c>
      <c r="O53" s="93">
        <v>0</v>
      </c>
      <c r="P53" s="93">
        <v>0</v>
      </c>
      <c r="Q53" s="93">
        <v>0</v>
      </c>
      <c r="R53" s="93">
        <v>0</v>
      </c>
      <c r="S53" s="93">
        <v>0</v>
      </c>
      <c r="T53" s="93">
        <v>0</v>
      </c>
      <c r="U53" s="93">
        <v>0</v>
      </c>
      <c r="V53" s="93">
        <v>0</v>
      </c>
    </row>
    <row r="54" spans="1:22" s="31" customFormat="1" ht="22.5" x14ac:dyDescent="0.2">
      <c r="A54" s="165" t="s">
        <v>406</v>
      </c>
      <c r="B54" s="41">
        <f t="shared" si="6"/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>
        <v>0</v>
      </c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93">
        <v>0</v>
      </c>
      <c r="Q54" s="93">
        <v>0</v>
      </c>
      <c r="R54" s="93">
        <v>0</v>
      </c>
      <c r="S54" s="93">
        <v>0</v>
      </c>
      <c r="T54" s="93">
        <v>0</v>
      </c>
      <c r="U54" s="93">
        <v>0</v>
      </c>
      <c r="V54" s="93">
        <v>0</v>
      </c>
    </row>
    <row r="55" spans="1:22" s="31" customFormat="1" ht="22.5" x14ac:dyDescent="0.2">
      <c r="A55" s="165" t="s">
        <v>406</v>
      </c>
      <c r="B55" s="41">
        <f t="shared" si="6"/>
        <v>0</v>
      </c>
      <c r="C55" s="93">
        <v>0</v>
      </c>
      <c r="D55" s="93">
        <v>0</v>
      </c>
      <c r="E55" s="93">
        <v>0</v>
      </c>
      <c r="F55" s="93">
        <v>0</v>
      </c>
      <c r="G55" s="93">
        <v>0</v>
      </c>
      <c r="H55" s="93">
        <v>0</v>
      </c>
      <c r="I55" s="93">
        <v>0</v>
      </c>
      <c r="J55" s="93">
        <v>0</v>
      </c>
      <c r="K55" s="93">
        <v>0</v>
      </c>
      <c r="L55" s="93">
        <v>0</v>
      </c>
      <c r="M55" s="93">
        <v>0</v>
      </c>
      <c r="N55" s="93">
        <v>0</v>
      </c>
      <c r="O55" s="93">
        <v>0</v>
      </c>
      <c r="P55" s="93">
        <v>0</v>
      </c>
      <c r="Q55" s="93">
        <v>0</v>
      </c>
      <c r="R55" s="93">
        <v>0</v>
      </c>
      <c r="S55" s="93">
        <v>0</v>
      </c>
      <c r="T55" s="93">
        <v>0</v>
      </c>
      <c r="U55" s="93">
        <v>0</v>
      </c>
      <c r="V55" s="93">
        <v>0</v>
      </c>
    </row>
    <row r="56" spans="1:22" s="31" customFormat="1" ht="22.5" x14ac:dyDescent="0.2">
      <c r="A56" s="165" t="s">
        <v>406</v>
      </c>
      <c r="B56" s="41">
        <f t="shared" si="6"/>
        <v>0</v>
      </c>
      <c r="C56" s="93">
        <v>0</v>
      </c>
      <c r="D56" s="93">
        <v>0</v>
      </c>
      <c r="E56" s="93">
        <v>0</v>
      </c>
      <c r="F56" s="93">
        <v>0</v>
      </c>
      <c r="G56" s="93">
        <v>0</v>
      </c>
      <c r="H56" s="93">
        <v>0</v>
      </c>
      <c r="I56" s="93">
        <v>0</v>
      </c>
      <c r="J56" s="93">
        <v>0</v>
      </c>
      <c r="K56" s="93">
        <v>0</v>
      </c>
      <c r="L56" s="93">
        <v>0</v>
      </c>
      <c r="M56" s="93">
        <v>0</v>
      </c>
      <c r="N56" s="93">
        <v>0</v>
      </c>
      <c r="O56" s="93">
        <v>0</v>
      </c>
      <c r="P56" s="93">
        <v>0</v>
      </c>
      <c r="Q56" s="93">
        <v>0</v>
      </c>
      <c r="R56" s="93">
        <v>0</v>
      </c>
      <c r="S56" s="93">
        <v>0</v>
      </c>
      <c r="T56" s="93">
        <v>0</v>
      </c>
      <c r="U56" s="93">
        <v>0</v>
      </c>
      <c r="V56" s="93">
        <v>0</v>
      </c>
    </row>
    <row r="57" spans="1:22" s="31" customFormat="1" ht="25.5" x14ac:dyDescent="0.2">
      <c r="A57" s="92" t="s">
        <v>71</v>
      </c>
      <c r="B57" s="41">
        <f t="shared" si="6"/>
        <v>0</v>
      </c>
      <c r="C57" s="93">
        <v>0</v>
      </c>
      <c r="D57" s="93">
        <v>0</v>
      </c>
      <c r="E57" s="93">
        <v>0</v>
      </c>
      <c r="F57" s="93">
        <v>0</v>
      </c>
      <c r="G57" s="93">
        <v>0</v>
      </c>
      <c r="H57" s="93">
        <v>0</v>
      </c>
      <c r="I57" s="93">
        <v>0</v>
      </c>
      <c r="J57" s="93">
        <v>0</v>
      </c>
      <c r="K57" s="93">
        <v>0</v>
      </c>
      <c r="L57" s="93">
        <v>0</v>
      </c>
      <c r="M57" s="93">
        <v>0</v>
      </c>
      <c r="N57" s="93">
        <v>0</v>
      </c>
      <c r="O57" s="93">
        <v>0</v>
      </c>
      <c r="P57" s="93">
        <v>0</v>
      </c>
      <c r="Q57" s="93">
        <v>0</v>
      </c>
      <c r="R57" s="93">
        <v>0</v>
      </c>
      <c r="S57" s="93">
        <v>0</v>
      </c>
      <c r="T57" s="93">
        <v>0</v>
      </c>
      <c r="U57" s="93">
        <v>0</v>
      </c>
      <c r="V57" s="93">
        <v>0</v>
      </c>
    </row>
    <row r="58" spans="1:22" s="31" customFormat="1" ht="15" customHeight="1" x14ac:dyDescent="0.2">
      <c r="A58" s="92" t="s">
        <v>72</v>
      </c>
      <c r="B58" s="41">
        <f t="shared" si="6"/>
        <v>0</v>
      </c>
      <c r="C58" s="93">
        <v>0</v>
      </c>
      <c r="D58" s="93">
        <v>0</v>
      </c>
      <c r="E58" s="93">
        <v>0</v>
      </c>
      <c r="F58" s="93">
        <v>0</v>
      </c>
      <c r="G58" s="93">
        <v>0</v>
      </c>
      <c r="H58" s="93">
        <v>0</v>
      </c>
      <c r="I58" s="93">
        <v>0</v>
      </c>
      <c r="J58" s="93">
        <v>0</v>
      </c>
      <c r="K58" s="93">
        <v>0</v>
      </c>
      <c r="L58" s="93">
        <v>0</v>
      </c>
      <c r="M58" s="93">
        <v>0</v>
      </c>
      <c r="N58" s="93">
        <v>0</v>
      </c>
      <c r="O58" s="93">
        <v>0</v>
      </c>
      <c r="P58" s="93">
        <v>0</v>
      </c>
      <c r="Q58" s="93">
        <v>0</v>
      </c>
      <c r="R58" s="93">
        <v>0</v>
      </c>
      <c r="S58" s="93">
        <v>0</v>
      </c>
      <c r="T58" s="93">
        <v>0</v>
      </c>
      <c r="U58" s="93">
        <v>0</v>
      </c>
      <c r="V58" s="93">
        <v>0</v>
      </c>
    </row>
    <row r="59" spans="1:22" s="31" customFormat="1" ht="15" customHeight="1" x14ac:dyDescent="0.2">
      <c r="A59" s="92" t="s">
        <v>40</v>
      </c>
      <c r="B59" s="41">
        <f t="shared" si="6"/>
        <v>0</v>
      </c>
      <c r="C59" s="93">
        <v>0</v>
      </c>
      <c r="D59" s="93">
        <v>0</v>
      </c>
      <c r="E59" s="93">
        <v>0</v>
      </c>
      <c r="F59" s="93">
        <v>0</v>
      </c>
      <c r="G59" s="93">
        <v>0</v>
      </c>
      <c r="H59" s="93">
        <v>0</v>
      </c>
      <c r="I59" s="93">
        <v>0</v>
      </c>
      <c r="J59" s="93">
        <v>0</v>
      </c>
      <c r="K59" s="93">
        <v>0</v>
      </c>
      <c r="L59" s="93">
        <v>0</v>
      </c>
      <c r="M59" s="93">
        <v>0</v>
      </c>
      <c r="N59" s="93">
        <v>0</v>
      </c>
      <c r="O59" s="93">
        <v>0</v>
      </c>
      <c r="P59" s="93">
        <v>0</v>
      </c>
      <c r="Q59" s="93">
        <v>0</v>
      </c>
      <c r="R59" s="93">
        <v>0</v>
      </c>
      <c r="S59" s="93">
        <v>0</v>
      </c>
      <c r="T59" s="93">
        <v>0</v>
      </c>
      <c r="U59" s="93">
        <v>0</v>
      </c>
      <c r="V59" s="93">
        <v>0</v>
      </c>
    </row>
    <row r="60" spans="1:22" s="31" customFormat="1" x14ac:dyDescent="0.2">
      <c r="A60" s="92" t="s">
        <v>73</v>
      </c>
      <c r="B60" s="41">
        <f t="shared" si="6"/>
        <v>0</v>
      </c>
      <c r="C60" s="93">
        <v>0</v>
      </c>
      <c r="D60" s="93">
        <v>0</v>
      </c>
      <c r="E60" s="93">
        <v>0</v>
      </c>
      <c r="F60" s="93">
        <v>0</v>
      </c>
      <c r="G60" s="93">
        <v>0</v>
      </c>
      <c r="H60" s="93">
        <v>0</v>
      </c>
      <c r="I60" s="93">
        <v>0</v>
      </c>
      <c r="J60" s="93">
        <v>0</v>
      </c>
      <c r="K60" s="93">
        <v>0</v>
      </c>
      <c r="L60" s="93">
        <v>0</v>
      </c>
      <c r="M60" s="93">
        <v>0</v>
      </c>
      <c r="N60" s="93">
        <v>0</v>
      </c>
      <c r="O60" s="93">
        <v>0</v>
      </c>
      <c r="P60" s="93">
        <v>0</v>
      </c>
      <c r="Q60" s="93">
        <v>0</v>
      </c>
      <c r="R60" s="93">
        <v>0</v>
      </c>
      <c r="S60" s="93">
        <v>0</v>
      </c>
      <c r="T60" s="93">
        <v>0</v>
      </c>
      <c r="U60" s="93">
        <v>0</v>
      </c>
      <c r="V60" s="93">
        <v>0</v>
      </c>
    </row>
    <row r="61" spans="1:22" s="31" customFormat="1" x14ac:dyDescent="0.2">
      <c r="A61" s="92" t="s">
        <v>74</v>
      </c>
      <c r="B61" s="41">
        <f t="shared" si="6"/>
        <v>0</v>
      </c>
      <c r="C61" s="93">
        <v>0</v>
      </c>
      <c r="D61" s="93">
        <v>0</v>
      </c>
      <c r="E61" s="93">
        <v>0</v>
      </c>
      <c r="F61" s="93">
        <v>0</v>
      </c>
      <c r="G61" s="93">
        <v>0</v>
      </c>
      <c r="H61" s="93">
        <v>0</v>
      </c>
      <c r="I61" s="93">
        <v>0</v>
      </c>
      <c r="J61" s="93">
        <v>0</v>
      </c>
      <c r="K61" s="93">
        <v>0</v>
      </c>
      <c r="L61" s="93">
        <v>0</v>
      </c>
      <c r="M61" s="93">
        <v>0</v>
      </c>
      <c r="N61" s="93">
        <v>0</v>
      </c>
      <c r="O61" s="93">
        <v>0</v>
      </c>
      <c r="P61" s="93">
        <v>0</v>
      </c>
      <c r="Q61" s="93">
        <v>0</v>
      </c>
      <c r="R61" s="93">
        <v>0</v>
      </c>
      <c r="S61" s="93">
        <v>0</v>
      </c>
      <c r="T61" s="93">
        <v>0</v>
      </c>
      <c r="U61" s="93">
        <v>0</v>
      </c>
      <c r="V61" s="93">
        <v>0</v>
      </c>
    </row>
    <row r="62" spans="1:22" s="31" customFormat="1" ht="25.5" x14ac:dyDescent="0.2">
      <c r="A62" s="92" t="s">
        <v>43</v>
      </c>
      <c r="B62" s="41">
        <f t="shared" si="6"/>
        <v>0</v>
      </c>
      <c r="C62" s="93">
        <v>0</v>
      </c>
      <c r="D62" s="93">
        <v>0</v>
      </c>
      <c r="E62" s="93">
        <v>0</v>
      </c>
      <c r="F62" s="93">
        <v>0</v>
      </c>
      <c r="G62" s="93">
        <v>0</v>
      </c>
      <c r="H62" s="93">
        <v>0</v>
      </c>
      <c r="I62" s="93">
        <v>0</v>
      </c>
      <c r="J62" s="93">
        <v>0</v>
      </c>
      <c r="K62" s="93">
        <v>0</v>
      </c>
      <c r="L62" s="93">
        <v>0</v>
      </c>
      <c r="M62" s="93">
        <v>0</v>
      </c>
      <c r="N62" s="93">
        <v>0</v>
      </c>
      <c r="O62" s="93">
        <v>0</v>
      </c>
      <c r="P62" s="93">
        <v>0</v>
      </c>
      <c r="Q62" s="93">
        <v>0</v>
      </c>
      <c r="R62" s="93">
        <v>0</v>
      </c>
      <c r="S62" s="93">
        <v>0</v>
      </c>
      <c r="T62" s="93">
        <v>0</v>
      </c>
      <c r="U62" s="93">
        <v>0</v>
      </c>
      <c r="V62" s="93">
        <v>0</v>
      </c>
    </row>
    <row r="63" spans="1:22" s="31" customFormat="1" x14ac:dyDescent="0.2">
      <c r="A63" s="92" t="s">
        <v>44</v>
      </c>
      <c r="B63" s="41">
        <f t="shared" si="6"/>
        <v>0</v>
      </c>
      <c r="C63" s="93">
        <v>0</v>
      </c>
      <c r="D63" s="93">
        <v>0</v>
      </c>
      <c r="E63" s="93">
        <v>0</v>
      </c>
      <c r="F63" s="93">
        <v>0</v>
      </c>
      <c r="G63" s="93">
        <v>0</v>
      </c>
      <c r="H63" s="93">
        <v>0</v>
      </c>
      <c r="I63" s="93">
        <v>0</v>
      </c>
      <c r="J63" s="93">
        <v>0</v>
      </c>
      <c r="K63" s="93">
        <v>0</v>
      </c>
      <c r="L63" s="93">
        <v>0</v>
      </c>
      <c r="M63" s="93">
        <v>0</v>
      </c>
      <c r="N63" s="93">
        <v>0</v>
      </c>
      <c r="O63" s="93">
        <v>0</v>
      </c>
      <c r="P63" s="93">
        <v>0</v>
      </c>
      <c r="Q63" s="93">
        <v>0</v>
      </c>
      <c r="R63" s="93">
        <v>0</v>
      </c>
      <c r="S63" s="93">
        <v>0</v>
      </c>
      <c r="T63" s="93">
        <v>0</v>
      </c>
      <c r="U63" s="93">
        <v>0</v>
      </c>
      <c r="V63" s="93">
        <v>0</v>
      </c>
    </row>
    <row r="64" spans="1:22" s="31" customFormat="1" x14ac:dyDescent="0.2">
      <c r="A64" s="92" t="s">
        <v>45</v>
      </c>
      <c r="B64" s="41">
        <f t="shared" si="6"/>
        <v>0</v>
      </c>
      <c r="C64" s="93">
        <v>0</v>
      </c>
      <c r="D64" s="93">
        <v>0</v>
      </c>
      <c r="E64" s="93">
        <v>0</v>
      </c>
      <c r="F64" s="93">
        <v>0</v>
      </c>
      <c r="G64" s="93">
        <v>0</v>
      </c>
      <c r="H64" s="93">
        <v>0</v>
      </c>
      <c r="I64" s="93">
        <v>0</v>
      </c>
      <c r="J64" s="93">
        <v>0</v>
      </c>
      <c r="K64" s="93">
        <v>0</v>
      </c>
      <c r="L64" s="93">
        <v>0</v>
      </c>
      <c r="M64" s="93">
        <v>0</v>
      </c>
      <c r="N64" s="93">
        <v>0</v>
      </c>
      <c r="O64" s="93">
        <v>0</v>
      </c>
      <c r="P64" s="93">
        <v>0</v>
      </c>
      <c r="Q64" s="93">
        <v>0</v>
      </c>
      <c r="R64" s="93">
        <v>0</v>
      </c>
      <c r="S64" s="93">
        <v>0</v>
      </c>
      <c r="T64" s="93">
        <v>0</v>
      </c>
      <c r="U64" s="93">
        <v>0</v>
      </c>
      <c r="V64" s="93">
        <v>0</v>
      </c>
    </row>
    <row r="65" spans="1:22" s="31" customFormat="1" x14ac:dyDescent="0.2">
      <c r="A65" s="92" t="s">
        <v>75</v>
      </c>
      <c r="B65" s="41">
        <f t="shared" si="6"/>
        <v>0</v>
      </c>
      <c r="C65" s="93">
        <v>0</v>
      </c>
      <c r="D65" s="93">
        <v>0</v>
      </c>
      <c r="E65" s="93">
        <v>0</v>
      </c>
      <c r="F65" s="93">
        <v>0</v>
      </c>
      <c r="G65" s="93">
        <v>0</v>
      </c>
      <c r="H65" s="93">
        <v>0</v>
      </c>
      <c r="I65" s="93">
        <v>0</v>
      </c>
      <c r="J65" s="93">
        <v>0</v>
      </c>
      <c r="K65" s="93">
        <v>0</v>
      </c>
      <c r="L65" s="93">
        <v>0</v>
      </c>
      <c r="M65" s="93">
        <v>0</v>
      </c>
      <c r="N65" s="93">
        <v>0</v>
      </c>
      <c r="O65" s="93">
        <v>0</v>
      </c>
      <c r="P65" s="93">
        <v>0</v>
      </c>
      <c r="Q65" s="93">
        <v>0</v>
      </c>
      <c r="R65" s="93">
        <v>0</v>
      </c>
      <c r="S65" s="93">
        <v>0</v>
      </c>
      <c r="T65" s="93">
        <v>0</v>
      </c>
      <c r="U65" s="93">
        <v>0</v>
      </c>
      <c r="V65" s="93">
        <v>0</v>
      </c>
    </row>
    <row r="66" spans="1:22" s="96" customFormat="1" ht="26.25" customHeight="1" thickBot="1" x14ac:dyDescent="0.3">
      <c r="A66" s="102" t="s">
        <v>47</v>
      </c>
      <c r="B66" s="103">
        <f t="shared" si="6"/>
        <v>0</v>
      </c>
      <c r="C66" s="104">
        <f>SUM(C50:C65)</f>
        <v>0</v>
      </c>
      <c r="D66" s="104">
        <f t="shared" ref="D66:V66" si="7">SUM(D50:D65)</f>
        <v>0</v>
      </c>
      <c r="E66" s="104">
        <f t="shared" si="7"/>
        <v>0</v>
      </c>
      <c r="F66" s="104">
        <f t="shared" si="7"/>
        <v>0</v>
      </c>
      <c r="G66" s="104">
        <f t="shared" si="7"/>
        <v>0</v>
      </c>
      <c r="H66" s="104">
        <f t="shared" si="7"/>
        <v>0</v>
      </c>
      <c r="I66" s="104">
        <f t="shared" si="7"/>
        <v>0</v>
      </c>
      <c r="J66" s="104">
        <f t="shared" si="7"/>
        <v>0</v>
      </c>
      <c r="K66" s="104">
        <f t="shared" si="7"/>
        <v>0</v>
      </c>
      <c r="L66" s="104">
        <f t="shared" si="7"/>
        <v>0</v>
      </c>
      <c r="M66" s="104">
        <f t="shared" si="7"/>
        <v>0</v>
      </c>
      <c r="N66" s="104">
        <f t="shared" si="7"/>
        <v>0</v>
      </c>
      <c r="O66" s="104">
        <f t="shared" si="7"/>
        <v>0</v>
      </c>
      <c r="P66" s="104">
        <f t="shared" si="7"/>
        <v>0</v>
      </c>
      <c r="Q66" s="104">
        <f t="shared" si="7"/>
        <v>0</v>
      </c>
      <c r="R66" s="104">
        <f t="shared" si="7"/>
        <v>0</v>
      </c>
      <c r="S66" s="104">
        <f t="shared" si="7"/>
        <v>0</v>
      </c>
      <c r="T66" s="104">
        <f t="shared" si="7"/>
        <v>0</v>
      </c>
      <c r="U66" s="104">
        <f t="shared" si="7"/>
        <v>0</v>
      </c>
      <c r="V66" s="104">
        <f t="shared" si="7"/>
        <v>0</v>
      </c>
    </row>
    <row r="67" spans="1:22" s="11" customFormat="1" ht="14.25" customHeight="1" thickTop="1" x14ac:dyDescent="0.2">
      <c r="A67" s="97" t="s">
        <v>48</v>
      </c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</row>
    <row r="68" spans="1:22" s="10" customFormat="1" x14ac:dyDescent="0.2">
      <c r="A68" s="92" t="s">
        <v>49</v>
      </c>
      <c r="B68" s="41">
        <f t="shared" ref="B68:B84" si="8">SUM(C68:V68)</f>
        <v>0</v>
      </c>
      <c r="C68" s="93">
        <v>0</v>
      </c>
      <c r="D68" s="93">
        <v>0</v>
      </c>
      <c r="E68" s="93">
        <v>0</v>
      </c>
      <c r="F68" s="93">
        <v>0</v>
      </c>
      <c r="G68" s="93">
        <v>0</v>
      </c>
      <c r="H68" s="93">
        <v>0</v>
      </c>
      <c r="I68" s="93">
        <v>0</v>
      </c>
      <c r="J68" s="93">
        <v>0</v>
      </c>
      <c r="K68" s="93">
        <v>0</v>
      </c>
      <c r="L68" s="93">
        <v>0</v>
      </c>
      <c r="M68" s="93">
        <v>0</v>
      </c>
      <c r="N68" s="93">
        <v>0</v>
      </c>
      <c r="O68" s="93">
        <v>0</v>
      </c>
      <c r="P68" s="93">
        <v>0</v>
      </c>
      <c r="Q68" s="93">
        <v>0</v>
      </c>
      <c r="R68" s="93">
        <v>0</v>
      </c>
      <c r="S68" s="93">
        <v>0</v>
      </c>
      <c r="T68" s="93">
        <v>0</v>
      </c>
      <c r="U68" s="93">
        <v>0</v>
      </c>
      <c r="V68" s="93">
        <v>0</v>
      </c>
    </row>
    <row r="69" spans="1:22" s="10" customFormat="1" x14ac:dyDescent="0.2">
      <c r="A69" s="92" t="s">
        <v>50</v>
      </c>
      <c r="B69" s="41">
        <f t="shared" si="8"/>
        <v>0</v>
      </c>
      <c r="C69" s="93">
        <v>0</v>
      </c>
      <c r="D69" s="93">
        <v>0</v>
      </c>
      <c r="E69" s="93">
        <v>0</v>
      </c>
      <c r="F69" s="93">
        <v>0</v>
      </c>
      <c r="G69" s="93">
        <v>0</v>
      </c>
      <c r="H69" s="93">
        <v>0</v>
      </c>
      <c r="I69" s="93">
        <v>0</v>
      </c>
      <c r="J69" s="93">
        <v>0</v>
      </c>
      <c r="K69" s="93">
        <v>0</v>
      </c>
      <c r="L69" s="93">
        <v>0</v>
      </c>
      <c r="M69" s="93">
        <v>0</v>
      </c>
      <c r="N69" s="93">
        <v>0</v>
      </c>
      <c r="O69" s="93">
        <v>0</v>
      </c>
      <c r="P69" s="93">
        <v>0</v>
      </c>
      <c r="Q69" s="93">
        <v>0</v>
      </c>
      <c r="R69" s="93">
        <v>0</v>
      </c>
      <c r="S69" s="93">
        <v>0</v>
      </c>
      <c r="T69" s="93">
        <v>0</v>
      </c>
      <c r="U69" s="93">
        <v>0</v>
      </c>
      <c r="V69" s="93">
        <v>0</v>
      </c>
    </row>
    <row r="70" spans="1:22" s="10" customFormat="1" ht="25.5" x14ac:dyDescent="0.2">
      <c r="A70" s="92" t="s">
        <v>51</v>
      </c>
      <c r="B70" s="41">
        <f t="shared" si="8"/>
        <v>0</v>
      </c>
      <c r="C70" s="93">
        <v>0</v>
      </c>
      <c r="D70" s="93">
        <v>0</v>
      </c>
      <c r="E70" s="93">
        <v>0</v>
      </c>
      <c r="F70" s="93">
        <v>0</v>
      </c>
      <c r="G70" s="93">
        <v>0</v>
      </c>
      <c r="H70" s="93">
        <v>0</v>
      </c>
      <c r="I70" s="93">
        <v>0</v>
      </c>
      <c r="J70" s="93">
        <v>0</v>
      </c>
      <c r="K70" s="93">
        <v>0</v>
      </c>
      <c r="L70" s="93">
        <v>0</v>
      </c>
      <c r="M70" s="93">
        <v>0</v>
      </c>
      <c r="N70" s="93">
        <v>0</v>
      </c>
      <c r="O70" s="93">
        <v>0</v>
      </c>
      <c r="P70" s="93">
        <v>0</v>
      </c>
      <c r="Q70" s="93">
        <v>0</v>
      </c>
      <c r="R70" s="93">
        <v>0</v>
      </c>
      <c r="S70" s="93">
        <v>0</v>
      </c>
      <c r="T70" s="93">
        <v>0</v>
      </c>
      <c r="U70" s="93">
        <v>0</v>
      </c>
      <c r="V70" s="93">
        <v>0</v>
      </c>
    </row>
    <row r="71" spans="1:22" s="10" customFormat="1" x14ac:dyDescent="0.2">
      <c r="A71" s="92" t="s">
        <v>52</v>
      </c>
      <c r="B71" s="41">
        <f t="shared" si="8"/>
        <v>0</v>
      </c>
      <c r="C71" s="93">
        <v>0</v>
      </c>
      <c r="D71" s="93">
        <v>0</v>
      </c>
      <c r="E71" s="93">
        <v>0</v>
      </c>
      <c r="F71" s="93">
        <v>0</v>
      </c>
      <c r="G71" s="93">
        <v>0</v>
      </c>
      <c r="H71" s="93">
        <v>0</v>
      </c>
      <c r="I71" s="93">
        <v>0</v>
      </c>
      <c r="J71" s="93">
        <v>0</v>
      </c>
      <c r="K71" s="93">
        <v>0</v>
      </c>
      <c r="L71" s="93">
        <v>0</v>
      </c>
      <c r="M71" s="93">
        <v>0</v>
      </c>
      <c r="N71" s="93">
        <v>0</v>
      </c>
      <c r="O71" s="93">
        <v>0</v>
      </c>
      <c r="P71" s="93">
        <v>0</v>
      </c>
      <c r="Q71" s="93">
        <v>0</v>
      </c>
      <c r="R71" s="93">
        <v>0</v>
      </c>
      <c r="S71" s="93">
        <v>0</v>
      </c>
      <c r="T71" s="93">
        <v>0</v>
      </c>
      <c r="U71" s="93">
        <v>0</v>
      </c>
      <c r="V71" s="93">
        <v>0</v>
      </c>
    </row>
    <row r="72" spans="1:22" s="10" customFormat="1" x14ac:dyDescent="0.2">
      <c r="A72" s="92" t="s">
        <v>53</v>
      </c>
      <c r="B72" s="41">
        <f t="shared" si="8"/>
        <v>0</v>
      </c>
      <c r="C72" s="93">
        <v>0</v>
      </c>
      <c r="D72" s="93">
        <v>0</v>
      </c>
      <c r="E72" s="93">
        <v>0</v>
      </c>
      <c r="F72" s="93">
        <v>0</v>
      </c>
      <c r="G72" s="93">
        <v>0</v>
      </c>
      <c r="H72" s="93">
        <v>0</v>
      </c>
      <c r="I72" s="93">
        <v>0</v>
      </c>
      <c r="J72" s="93">
        <v>0</v>
      </c>
      <c r="K72" s="93">
        <v>0</v>
      </c>
      <c r="L72" s="93">
        <v>0</v>
      </c>
      <c r="M72" s="93">
        <v>0</v>
      </c>
      <c r="N72" s="93">
        <v>0</v>
      </c>
      <c r="O72" s="93">
        <v>0</v>
      </c>
      <c r="P72" s="93">
        <v>0</v>
      </c>
      <c r="Q72" s="93">
        <v>0</v>
      </c>
      <c r="R72" s="93">
        <v>0</v>
      </c>
      <c r="S72" s="93">
        <v>0</v>
      </c>
      <c r="T72" s="93">
        <v>0</v>
      </c>
      <c r="U72" s="93">
        <v>0</v>
      </c>
      <c r="V72" s="93">
        <v>0</v>
      </c>
    </row>
    <row r="73" spans="1:22" s="10" customFormat="1" x14ac:dyDescent="0.2">
      <c r="A73" s="92" t="s">
        <v>54</v>
      </c>
      <c r="B73" s="41">
        <f t="shared" si="8"/>
        <v>0</v>
      </c>
      <c r="C73" s="93">
        <v>0</v>
      </c>
      <c r="D73" s="93">
        <v>0</v>
      </c>
      <c r="E73" s="93">
        <v>0</v>
      </c>
      <c r="F73" s="93">
        <v>0</v>
      </c>
      <c r="G73" s="93">
        <v>0</v>
      </c>
      <c r="H73" s="93">
        <v>0</v>
      </c>
      <c r="I73" s="93">
        <v>0</v>
      </c>
      <c r="J73" s="93">
        <v>0</v>
      </c>
      <c r="K73" s="93">
        <v>0</v>
      </c>
      <c r="L73" s="93">
        <v>0</v>
      </c>
      <c r="M73" s="93">
        <v>0</v>
      </c>
      <c r="N73" s="93">
        <v>0</v>
      </c>
      <c r="O73" s="93">
        <v>0</v>
      </c>
      <c r="P73" s="93">
        <v>0</v>
      </c>
      <c r="Q73" s="93">
        <v>0</v>
      </c>
      <c r="R73" s="93">
        <v>0</v>
      </c>
      <c r="S73" s="93">
        <v>0</v>
      </c>
      <c r="T73" s="93">
        <v>0</v>
      </c>
      <c r="U73" s="93">
        <v>0</v>
      </c>
      <c r="V73" s="93">
        <v>0</v>
      </c>
    </row>
    <row r="74" spans="1:22" s="10" customFormat="1" x14ac:dyDescent="0.2">
      <c r="A74" s="92" t="s">
        <v>55</v>
      </c>
      <c r="B74" s="41">
        <f t="shared" si="8"/>
        <v>0</v>
      </c>
      <c r="C74" s="93">
        <v>0</v>
      </c>
      <c r="D74" s="93">
        <v>0</v>
      </c>
      <c r="E74" s="93">
        <v>0</v>
      </c>
      <c r="F74" s="93">
        <v>0</v>
      </c>
      <c r="G74" s="93">
        <v>0</v>
      </c>
      <c r="H74" s="93">
        <v>0</v>
      </c>
      <c r="I74" s="93">
        <v>0</v>
      </c>
      <c r="J74" s="93">
        <v>0</v>
      </c>
      <c r="K74" s="93">
        <v>0</v>
      </c>
      <c r="L74" s="93">
        <v>0</v>
      </c>
      <c r="M74" s="93">
        <v>0</v>
      </c>
      <c r="N74" s="93">
        <v>0</v>
      </c>
      <c r="O74" s="93">
        <v>0</v>
      </c>
      <c r="P74" s="93">
        <v>0</v>
      </c>
      <c r="Q74" s="93">
        <v>0</v>
      </c>
      <c r="R74" s="93">
        <v>0</v>
      </c>
      <c r="S74" s="93">
        <v>0</v>
      </c>
      <c r="T74" s="93">
        <v>0</v>
      </c>
      <c r="U74" s="93">
        <v>0</v>
      </c>
      <c r="V74" s="93">
        <v>0</v>
      </c>
    </row>
    <row r="75" spans="1:22" s="10" customFormat="1" x14ac:dyDescent="0.2">
      <c r="A75" s="92" t="s">
        <v>56</v>
      </c>
      <c r="B75" s="41">
        <f t="shared" si="8"/>
        <v>0</v>
      </c>
      <c r="C75" s="93">
        <v>0</v>
      </c>
      <c r="D75" s="93">
        <v>0</v>
      </c>
      <c r="E75" s="93">
        <v>0</v>
      </c>
      <c r="F75" s="93">
        <v>0</v>
      </c>
      <c r="G75" s="93">
        <v>0</v>
      </c>
      <c r="H75" s="93">
        <v>0</v>
      </c>
      <c r="I75" s="93">
        <v>0</v>
      </c>
      <c r="J75" s="93">
        <v>0</v>
      </c>
      <c r="K75" s="93">
        <v>0</v>
      </c>
      <c r="L75" s="93">
        <v>0</v>
      </c>
      <c r="M75" s="93">
        <v>0</v>
      </c>
      <c r="N75" s="93">
        <v>0</v>
      </c>
      <c r="O75" s="93">
        <v>0</v>
      </c>
      <c r="P75" s="93">
        <v>0</v>
      </c>
      <c r="Q75" s="93">
        <v>0</v>
      </c>
      <c r="R75" s="93">
        <v>0</v>
      </c>
      <c r="S75" s="93">
        <v>0</v>
      </c>
      <c r="T75" s="93">
        <v>0</v>
      </c>
      <c r="U75" s="93">
        <v>0</v>
      </c>
      <c r="V75" s="93">
        <v>0</v>
      </c>
    </row>
    <row r="76" spans="1:22" ht="15" customHeight="1" x14ac:dyDescent="0.25">
      <c r="A76" s="92" t="s">
        <v>57</v>
      </c>
      <c r="B76" s="41">
        <f t="shared" si="8"/>
        <v>0</v>
      </c>
      <c r="C76" s="93">
        <v>0</v>
      </c>
      <c r="D76" s="93">
        <v>0</v>
      </c>
      <c r="E76" s="93">
        <v>0</v>
      </c>
      <c r="F76" s="93">
        <v>0</v>
      </c>
      <c r="G76" s="93">
        <v>0</v>
      </c>
      <c r="H76" s="93">
        <v>0</v>
      </c>
      <c r="I76" s="93">
        <v>0</v>
      </c>
      <c r="J76" s="93">
        <v>0</v>
      </c>
      <c r="K76" s="93">
        <v>0</v>
      </c>
      <c r="L76" s="93">
        <v>0</v>
      </c>
      <c r="M76" s="93">
        <v>0</v>
      </c>
      <c r="N76" s="93">
        <v>0</v>
      </c>
      <c r="O76" s="93">
        <v>0</v>
      </c>
      <c r="P76" s="93">
        <v>0</v>
      </c>
      <c r="Q76" s="93">
        <v>0</v>
      </c>
      <c r="R76" s="93">
        <v>0</v>
      </c>
      <c r="S76" s="93">
        <v>0</v>
      </c>
      <c r="T76" s="93">
        <v>0</v>
      </c>
      <c r="U76" s="93">
        <v>0</v>
      </c>
      <c r="V76" s="93">
        <v>0</v>
      </c>
    </row>
    <row r="77" spans="1:22" ht="15" customHeight="1" x14ac:dyDescent="0.25">
      <c r="A77" s="92" t="s">
        <v>58</v>
      </c>
      <c r="B77" s="41">
        <f t="shared" si="8"/>
        <v>0</v>
      </c>
      <c r="C77" s="93">
        <v>0</v>
      </c>
      <c r="D77" s="93">
        <v>0</v>
      </c>
      <c r="E77" s="93">
        <v>0</v>
      </c>
      <c r="F77" s="93">
        <v>0</v>
      </c>
      <c r="G77" s="93">
        <v>0</v>
      </c>
      <c r="H77" s="93">
        <v>0</v>
      </c>
      <c r="I77" s="93">
        <v>0</v>
      </c>
      <c r="J77" s="93">
        <v>0</v>
      </c>
      <c r="K77" s="93">
        <v>0</v>
      </c>
      <c r="L77" s="93">
        <v>0</v>
      </c>
      <c r="M77" s="93">
        <v>0</v>
      </c>
      <c r="N77" s="93">
        <v>0</v>
      </c>
      <c r="O77" s="93">
        <v>0</v>
      </c>
      <c r="P77" s="93">
        <v>0</v>
      </c>
      <c r="Q77" s="93">
        <v>0</v>
      </c>
      <c r="R77" s="93">
        <v>0</v>
      </c>
      <c r="S77" s="93">
        <v>0</v>
      </c>
      <c r="T77" s="93">
        <v>0</v>
      </c>
      <c r="U77" s="93">
        <v>0</v>
      </c>
      <c r="V77" s="93">
        <v>0</v>
      </c>
    </row>
    <row r="78" spans="1:22" ht="15" customHeight="1" x14ac:dyDescent="0.25">
      <c r="A78" s="92" t="s">
        <v>59</v>
      </c>
      <c r="B78" s="41">
        <f t="shared" si="8"/>
        <v>0</v>
      </c>
      <c r="C78" s="93">
        <v>0</v>
      </c>
      <c r="D78" s="93">
        <v>0</v>
      </c>
      <c r="E78" s="93">
        <v>0</v>
      </c>
      <c r="F78" s="93">
        <v>0</v>
      </c>
      <c r="G78" s="93">
        <v>0</v>
      </c>
      <c r="H78" s="93">
        <v>0</v>
      </c>
      <c r="I78" s="93">
        <v>0</v>
      </c>
      <c r="J78" s="93">
        <v>0</v>
      </c>
      <c r="K78" s="93">
        <v>0</v>
      </c>
      <c r="L78" s="93">
        <v>0</v>
      </c>
      <c r="M78" s="93">
        <v>0</v>
      </c>
      <c r="N78" s="93">
        <v>0</v>
      </c>
      <c r="O78" s="93">
        <v>0</v>
      </c>
      <c r="P78" s="93">
        <v>0</v>
      </c>
      <c r="Q78" s="93">
        <v>0</v>
      </c>
      <c r="R78" s="93">
        <v>0</v>
      </c>
      <c r="S78" s="93">
        <v>0</v>
      </c>
      <c r="T78" s="93">
        <v>0</v>
      </c>
      <c r="U78" s="93">
        <v>0</v>
      </c>
      <c r="V78" s="93">
        <v>0</v>
      </c>
    </row>
    <row r="79" spans="1:22" ht="15" customHeight="1" x14ac:dyDescent="0.25">
      <c r="A79" s="92" t="s">
        <v>60</v>
      </c>
      <c r="B79" s="41">
        <f t="shared" si="8"/>
        <v>0</v>
      </c>
      <c r="C79" s="93">
        <v>0</v>
      </c>
      <c r="D79" s="93">
        <v>0</v>
      </c>
      <c r="E79" s="93">
        <v>0</v>
      </c>
      <c r="F79" s="93">
        <v>0</v>
      </c>
      <c r="G79" s="93">
        <v>0</v>
      </c>
      <c r="H79" s="93">
        <v>0</v>
      </c>
      <c r="I79" s="93">
        <v>0</v>
      </c>
      <c r="J79" s="93">
        <v>0</v>
      </c>
      <c r="K79" s="93">
        <v>0</v>
      </c>
      <c r="L79" s="93">
        <v>0</v>
      </c>
      <c r="M79" s="93">
        <v>0</v>
      </c>
      <c r="N79" s="93">
        <v>0</v>
      </c>
      <c r="O79" s="93">
        <v>0</v>
      </c>
      <c r="P79" s="93">
        <v>0</v>
      </c>
      <c r="Q79" s="93">
        <v>0</v>
      </c>
      <c r="R79" s="93">
        <v>0</v>
      </c>
      <c r="S79" s="93">
        <v>0</v>
      </c>
      <c r="T79" s="93">
        <v>0</v>
      </c>
      <c r="U79" s="93">
        <v>0</v>
      </c>
      <c r="V79" s="93">
        <v>0</v>
      </c>
    </row>
    <row r="80" spans="1:22" ht="15" customHeight="1" x14ac:dyDescent="0.25">
      <c r="A80" s="92" t="s">
        <v>61</v>
      </c>
      <c r="B80" s="41">
        <f t="shared" si="8"/>
        <v>0</v>
      </c>
      <c r="C80" s="93">
        <v>0</v>
      </c>
      <c r="D80" s="93">
        <v>0</v>
      </c>
      <c r="E80" s="93">
        <v>0</v>
      </c>
      <c r="F80" s="93">
        <v>0</v>
      </c>
      <c r="G80" s="93">
        <v>0</v>
      </c>
      <c r="H80" s="93">
        <v>0</v>
      </c>
      <c r="I80" s="93">
        <v>0</v>
      </c>
      <c r="J80" s="93">
        <v>0</v>
      </c>
      <c r="K80" s="93">
        <v>0</v>
      </c>
      <c r="L80" s="93">
        <v>0</v>
      </c>
      <c r="M80" s="93">
        <v>0</v>
      </c>
      <c r="N80" s="93">
        <v>0</v>
      </c>
      <c r="O80" s="93">
        <v>0</v>
      </c>
      <c r="P80" s="93">
        <v>0</v>
      </c>
      <c r="Q80" s="93">
        <v>0</v>
      </c>
      <c r="R80" s="93">
        <v>0</v>
      </c>
      <c r="S80" s="93">
        <v>0</v>
      </c>
      <c r="T80" s="93">
        <v>0</v>
      </c>
      <c r="U80" s="93">
        <v>0</v>
      </c>
      <c r="V80" s="93">
        <v>0</v>
      </c>
    </row>
    <row r="81" spans="1:22" ht="15" customHeight="1" x14ac:dyDescent="0.25">
      <c r="A81" s="92" t="s">
        <v>62</v>
      </c>
      <c r="B81" s="41">
        <f t="shared" si="8"/>
        <v>0</v>
      </c>
      <c r="C81" s="93">
        <v>0</v>
      </c>
      <c r="D81" s="93">
        <v>0</v>
      </c>
      <c r="E81" s="93">
        <v>0</v>
      </c>
      <c r="F81" s="93">
        <v>0</v>
      </c>
      <c r="G81" s="93">
        <v>0</v>
      </c>
      <c r="H81" s="93">
        <v>0</v>
      </c>
      <c r="I81" s="93">
        <v>0</v>
      </c>
      <c r="J81" s="93">
        <v>0</v>
      </c>
      <c r="K81" s="93">
        <v>0</v>
      </c>
      <c r="L81" s="93">
        <v>0</v>
      </c>
      <c r="M81" s="93">
        <v>0</v>
      </c>
      <c r="N81" s="93">
        <v>0</v>
      </c>
      <c r="O81" s="93">
        <v>0</v>
      </c>
      <c r="P81" s="93">
        <v>0</v>
      </c>
      <c r="Q81" s="93">
        <v>0</v>
      </c>
      <c r="R81" s="93">
        <v>0</v>
      </c>
      <c r="S81" s="93">
        <v>0</v>
      </c>
      <c r="T81" s="93">
        <v>0</v>
      </c>
      <c r="U81" s="93">
        <v>0</v>
      </c>
      <c r="V81" s="93">
        <v>0</v>
      </c>
    </row>
    <row r="82" spans="1:22" s="10" customFormat="1" ht="15" customHeight="1" x14ac:dyDescent="0.2">
      <c r="A82" s="92" t="s">
        <v>63</v>
      </c>
      <c r="B82" s="41">
        <f t="shared" si="8"/>
        <v>0</v>
      </c>
      <c r="C82" s="93">
        <v>0</v>
      </c>
      <c r="D82" s="93">
        <v>0</v>
      </c>
      <c r="E82" s="93">
        <v>0</v>
      </c>
      <c r="F82" s="93">
        <v>0</v>
      </c>
      <c r="G82" s="93">
        <v>0</v>
      </c>
      <c r="H82" s="93">
        <v>0</v>
      </c>
      <c r="I82" s="93">
        <v>0</v>
      </c>
      <c r="J82" s="93">
        <v>0</v>
      </c>
      <c r="K82" s="93">
        <v>0</v>
      </c>
      <c r="L82" s="93">
        <v>0</v>
      </c>
      <c r="M82" s="93">
        <v>0</v>
      </c>
      <c r="N82" s="93">
        <v>0</v>
      </c>
      <c r="O82" s="93">
        <v>0</v>
      </c>
      <c r="P82" s="93">
        <v>0</v>
      </c>
      <c r="Q82" s="93">
        <v>0</v>
      </c>
      <c r="R82" s="93">
        <v>0</v>
      </c>
      <c r="S82" s="93">
        <v>0</v>
      </c>
      <c r="T82" s="93">
        <v>0</v>
      </c>
      <c r="U82" s="93">
        <v>0</v>
      </c>
      <c r="V82" s="93">
        <v>0</v>
      </c>
    </row>
    <row r="83" spans="1:22" s="96" customFormat="1" ht="30" customHeight="1" thickBot="1" x14ac:dyDescent="0.3">
      <c r="A83" s="102" t="s">
        <v>64</v>
      </c>
      <c r="B83" s="103">
        <f t="shared" si="8"/>
        <v>0</v>
      </c>
      <c r="C83" s="104">
        <f>SUM(C68:C82)</f>
        <v>0</v>
      </c>
      <c r="D83" s="104">
        <f t="shared" ref="D83:V83" si="9">SUM(D68:D82)</f>
        <v>0</v>
      </c>
      <c r="E83" s="104">
        <f t="shared" si="9"/>
        <v>0</v>
      </c>
      <c r="F83" s="104">
        <f t="shared" si="9"/>
        <v>0</v>
      </c>
      <c r="G83" s="104">
        <f t="shared" si="9"/>
        <v>0</v>
      </c>
      <c r="H83" s="104">
        <f t="shared" si="9"/>
        <v>0</v>
      </c>
      <c r="I83" s="104">
        <f t="shared" si="9"/>
        <v>0</v>
      </c>
      <c r="J83" s="104">
        <f t="shared" si="9"/>
        <v>0</v>
      </c>
      <c r="K83" s="104">
        <f t="shared" si="9"/>
        <v>0</v>
      </c>
      <c r="L83" s="104">
        <f t="shared" si="9"/>
        <v>0</v>
      </c>
      <c r="M83" s="104">
        <f t="shared" si="9"/>
        <v>0</v>
      </c>
      <c r="N83" s="104">
        <f t="shared" si="9"/>
        <v>0</v>
      </c>
      <c r="O83" s="104">
        <f t="shared" si="9"/>
        <v>0</v>
      </c>
      <c r="P83" s="104">
        <f t="shared" si="9"/>
        <v>0</v>
      </c>
      <c r="Q83" s="104">
        <f t="shared" si="9"/>
        <v>0</v>
      </c>
      <c r="R83" s="104">
        <f t="shared" si="9"/>
        <v>0</v>
      </c>
      <c r="S83" s="104">
        <f t="shared" si="9"/>
        <v>0</v>
      </c>
      <c r="T83" s="104">
        <f t="shared" si="9"/>
        <v>0</v>
      </c>
      <c r="U83" s="104">
        <f t="shared" si="9"/>
        <v>0</v>
      </c>
      <c r="V83" s="104">
        <f t="shared" si="9"/>
        <v>0</v>
      </c>
    </row>
    <row r="84" spans="1:22" s="96" customFormat="1" ht="32.25" customHeight="1" thickTop="1" x14ac:dyDescent="0.25">
      <c r="A84" s="105" t="s">
        <v>65</v>
      </c>
      <c r="B84" s="106">
        <f t="shared" si="8"/>
        <v>0</v>
      </c>
      <c r="C84" s="106">
        <f t="shared" ref="C84:V84" si="10">C66-C83</f>
        <v>0</v>
      </c>
      <c r="D84" s="106">
        <f t="shared" si="10"/>
        <v>0</v>
      </c>
      <c r="E84" s="106">
        <f t="shared" si="10"/>
        <v>0</v>
      </c>
      <c r="F84" s="106">
        <f t="shared" si="10"/>
        <v>0</v>
      </c>
      <c r="G84" s="106">
        <f t="shared" si="10"/>
        <v>0</v>
      </c>
      <c r="H84" s="106">
        <f t="shared" si="10"/>
        <v>0</v>
      </c>
      <c r="I84" s="106">
        <f t="shared" si="10"/>
        <v>0</v>
      </c>
      <c r="J84" s="106">
        <f t="shared" si="10"/>
        <v>0</v>
      </c>
      <c r="K84" s="106">
        <f t="shared" si="10"/>
        <v>0</v>
      </c>
      <c r="L84" s="106">
        <f t="shared" si="10"/>
        <v>0</v>
      </c>
      <c r="M84" s="106">
        <f t="shared" si="10"/>
        <v>0</v>
      </c>
      <c r="N84" s="106">
        <f t="shared" si="10"/>
        <v>0</v>
      </c>
      <c r="O84" s="106">
        <f t="shared" si="10"/>
        <v>0</v>
      </c>
      <c r="P84" s="106">
        <f t="shared" si="10"/>
        <v>0</v>
      </c>
      <c r="Q84" s="106">
        <f t="shared" si="10"/>
        <v>0</v>
      </c>
      <c r="R84" s="106">
        <f t="shared" si="10"/>
        <v>0</v>
      </c>
      <c r="S84" s="106">
        <f t="shared" si="10"/>
        <v>0</v>
      </c>
      <c r="T84" s="106">
        <f t="shared" si="10"/>
        <v>0</v>
      </c>
      <c r="U84" s="106">
        <f t="shared" si="10"/>
        <v>0</v>
      </c>
      <c r="V84" s="106">
        <f t="shared" si="10"/>
        <v>0</v>
      </c>
    </row>
    <row r="87" spans="1:22" ht="47.25" x14ac:dyDescent="0.25">
      <c r="A87" s="95" t="s">
        <v>76</v>
      </c>
      <c r="B87" s="41"/>
      <c r="G87" s="80"/>
      <c r="I87" s="80"/>
      <c r="J87" s="80"/>
      <c r="K87" s="80"/>
      <c r="L87" s="80"/>
    </row>
    <row r="88" spans="1:22" ht="15.75" x14ac:dyDescent="0.25">
      <c r="A88" s="84"/>
      <c r="B88" s="89" t="s">
        <v>18</v>
      </c>
      <c r="C88" s="89">
        <v>1</v>
      </c>
      <c r="D88" s="89">
        <v>2</v>
      </c>
      <c r="E88" s="89">
        <v>3</v>
      </c>
      <c r="F88" s="89">
        <v>4</v>
      </c>
      <c r="G88" s="89">
        <v>5</v>
      </c>
      <c r="H88" s="89">
        <v>6</v>
      </c>
      <c r="I88" s="89">
        <v>7</v>
      </c>
      <c r="J88" s="89">
        <v>8</v>
      </c>
      <c r="K88" s="89">
        <v>9</v>
      </c>
      <c r="L88" s="89">
        <v>10</v>
      </c>
      <c r="M88" s="89">
        <v>11</v>
      </c>
      <c r="N88" s="89">
        <v>12</v>
      </c>
      <c r="O88" s="89">
        <v>13</v>
      </c>
      <c r="P88" s="89">
        <v>14</v>
      </c>
      <c r="Q88" s="89">
        <v>15</v>
      </c>
      <c r="R88" s="89">
        <v>16</v>
      </c>
      <c r="S88" s="89">
        <v>17</v>
      </c>
      <c r="T88" s="89">
        <v>18</v>
      </c>
      <c r="U88" s="89">
        <v>19</v>
      </c>
      <c r="V88" s="89">
        <v>20</v>
      </c>
    </row>
    <row r="89" spans="1:22" ht="18" customHeight="1" x14ac:dyDescent="0.25">
      <c r="A89" s="98" t="s">
        <v>77</v>
      </c>
      <c r="Q89" s="9"/>
      <c r="R89" s="9"/>
      <c r="S89" s="9"/>
      <c r="T89" s="9"/>
      <c r="U89" s="9"/>
      <c r="V89" s="9"/>
    </row>
    <row r="90" spans="1:22" ht="25.5" x14ac:dyDescent="0.25">
      <c r="A90" s="79" t="str">
        <f>[1]Investitie!B92</f>
        <v>ASISTENŢĂ FINANCIARĂ NERAMBURSABILĂ SOLICITATĂ</v>
      </c>
      <c r="B90" s="41">
        <f>SUM(C90:F90)</f>
        <v>0</v>
      </c>
      <c r="C90" s="9">
        <f>'Buget P3'!D137</f>
        <v>0</v>
      </c>
      <c r="D90" s="9">
        <f>'Buget P3'!E137</f>
        <v>0</v>
      </c>
      <c r="E90" s="9">
        <f>'Buget P3'!F137</f>
        <v>0</v>
      </c>
      <c r="F90" s="9">
        <f>'Buget P3'!G137</f>
        <v>0</v>
      </c>
      <c r="G90" s="9">
        <f>'Buget P3'!H137</f>
        <v>0</v>
      </c>
      <c r="I90" s="80"/>
      <c r="J90" s="80"/>
      <c r="K90" s="80"/>
      <c r="L90" s="80"/>
      <c r="Q90" s="9"/>
      <c r="R90" s="9"/>
      <c r="S90" s="9"/>
      <c r="T90" s="9"/>
      <c r="U90" s="9"/>
      <c r="V90" s="9"/>
    </row>
    <row r="91" spans="1:22" ht="15.75" x14ac:dyDescent="0.25">
      <c r="A91" s="79" t="str">
        <f>[1]Investitie!B94</f>
        <v>Surse proprii</v>
      </c>
      <c r="B91" s="41">
        <f>SUM(C91:F91)</f>
        <v>0</v>
      </c>
      <c r="C91" s="93">
        <v>0</v>
      </c>
      <c r="D91" s="93">
        <v>0</v>
      </c>
      <c r="E91" s="93">
        <v>0</v>
      </c>
      <c r="F91" s="93">
        <v>0</v>
      </c>
      <c r="G91" s="93">
        <v>0</v>
      </c>
      <c r="I91" s="80"/>
      <c r="J91" s="80"/>
      <c r="K91" s="80"/>
      <c r="L91" s="80"/>
      <c r="Q91" s="9"/>
      <c r="R91" s="9"/>
      <c r="S91" s="9"/>
      <c r="T91" s="9"/>
      <c r="U91" s="9"/>
      <c r="V91" s="9"/>
    </row>
    <row r="92" spans="1:22" ht="25.5" x14ac:dyDescent="0.25">
      <c r="A92" s="79" t="str">
        <f>[1]Investitie!B95</f>
        <v>Contributie publica (veniturile nete actualizate, pentru proiecte generatoare de venit)</v>
      </c>
      <c r="B92" s="41">
        <f>SUM(C92:F92)</f>
        <v>0</v>
      </c>
      <c r="C92" s="93">
        <v>0</v>
      </c>
      <c r="D92" s="93">
        <v>0</v>
      </c>
      <c r="E92" s="93">
        <v>0</v>
      </c>
      <c r="F92" s="93">
        <v>0</v>
      </c>
      <c r="G92" s="93">
        <v>0</v>
      </c>
      <c r="Q92" s="9"/>
      <c r="R92" s="9"/>
      <c r="S92" s="9"/>
      <c r="T92" s="9"/>
      <c r="U92" s="9"/>
      <c r="V92" s="9"/>
    </row>
    <row r="93" spans="1:22" x14ac:dyDescent="0.25">
      <c r="A93" s="79" t="str">
        <f>[1]Investitie!B96</f>
        <v>Imprumuturi bancare (surse imprumutate)</v>
      </c>
      <c r="B93" s="41">
        <f>SUM(C93:F93)</f>
        <v>0</v>
      </c>
      <c r="C93" s="93">
        <v>0</v>
      </c>
      <c r="D93" s="93">
        <v>0</v>
      </c>
      <c r="E93" s="93">
        <v>0</v>
      </c>
      <c r="F93" s="93">
        <v>0</v>
      </c>
      <c r="G93" s="93">
        <v>0</v>
      </c>
      <c r="Q93" s="9"/>
      <c r="R93" s="9"/>
      <c r="S93" s="9"/>
      <c r="T93" s="9"/>
      <c r="U93" s="9"/>
      <c r="V93" s="9"/>
    </row>
    <row r="94" spans="1:22" s="100" customFormat="1" ht="26.25" thickBot="1" x14ac:dyDescent="0.25">
      <c r="A94" s="107" t="s">
        <v>78</v>
      </c>
      <c r="B94" s="103">
        <f>SUM(B90:B93)</f>
        <v>0</v>
      </c>
      <c r="C94" s="103">
        <f>SUM(C90:C93)</f>
        <v>0</v>
      </c>
      <c r="D94" s="103">
        <f t="shared" ref="D94:G94" si="11">SUM(D90:D93)</f>
        <v>0</v>
      </c>
      <c r="E94" s="103">
        <f t="shared" si="11"/>
        <v>0</v>
      </c>
      <c r="F94" s="103">
        <f t="shared" si="11"/>
        <v>0</v>
      </c>
      <c r="G94" s="103">
        <f t="shared" si="11"/>
        <v>0</v>
      </c>
      <c r="H94" s="99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</row>
    <row r="95" spans="1:22" s="100" customFormat="1" ht="13.5" thickTop="1" x14ac:dyDescent="0.2">
      <c r="A95" s="98"/>
      <c r="B95" s="41"/>
      <c r="C95" s="41"/>
      <c r="D95" s="41"/>
      <c r="E95" s="41"/>
      <c r="F95" s="41"/>
      <c r="G95" s="41"/>
      <c r="H95" s="99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</row>
    <row r="96" spans="1:22" s="100" customFormat="1" ht="12.75" x14ac:dyDescent="0.2">
      <c r="A96" s="98" t="s">
        <v>79</v>
      </c>
      <c r="B96" s="41"/>
      <c r="C96" s="41"/>
      <c r="D96" s="41"/>
      <c r="E96" s="41"/>
      <c r="F96" s="41"/>
      <c r="G96" s="41"/>
      <c r="H96" s="99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</row>
    <row r="97" spans="1:22" x14ac:dyDescent="0.25">
      <c r="A97" s="79" t="s">
        <v>80</v>
      </c>
      <c r="B97" s="9">
        <f>SUM(C97:P97)</f>
        <v>0</v>
      </c>
      <c r="C97" s="93">
        <v>0</v>
      </c>
      <c r="D97" s="93">
        <v>0</v>
      </c>
      <c r="E97" s="93">
        <v>0</v>
      </c>
      <c r="F97" s="93">
        <v>0</v>
      </c>
      <c r="G97" s="93">
        <v>0</v>
      </c>
      <c r="H97" s="93">
        <v>0</v>
      </c>
      <c r="I97" s="93">
        <v>0</v>
      </c>
      <c r="J97" s="93">
        <v>0</v>
      </c>
      <c r="K97" s="93">
        <v>0</v>
      </c>
      <c r="L97" s="93">
        <v>0</v>
      </c>
      <c r="M97" s="93">
        <v>0</v>
      </c>
      <c r="N97" s="93">
        <v>0</v>
      </c>
      <c r="O97" s="93">
        <v>0</v>
      </c>
      <c r="P97" s="93">
        <v>0</v>
      </c>
      <c r="Q97" s="93">
        <v>0</v>
      </c>
      <c r="R97" s="93">
        <v>0</v>
      </c>
      <c r="S97" s="93">
        <v>0</v>
      </c>
      <c r="T97" s="93">
        <v>0</v>
      </c>
      <c r="U97" s="93">
        <v>0</v>
      </c>
      <c r="V97" s="93">
        <v>0</v>
      </c>
    </row>
    <row r="98" spans="1:22" x14ac:dyDescent="0.25">
      <c r="A98" s="79" t="s">
        <v>81</v>
      </c>
      <c r="B98" s="9">
        <f>SUM(C98:P98)</f>
        <v>0</v>
      </c>
      <c r="C98" s="93">
        <v>0</v>
      </c>
      <c r="D98" s="93">
        <v>0</v>
      </c>
      <c r="E98" s="93">
        <v>0</v>
      </c>
      <c r="F98" s="93">
        <v>0</v>
      </c>
      <c r="G98" s="93">
        <v>0</v>
      </c>
      <c r="H98" s="93">
        <v>0</v>
      </c>
      <c r="I98" s="93">
        <v>0</v>
      </c>
      <c r="J98" s="93">
        <v>0</v>
      </c>
      <c r="K98" s="93">
        <v>0</v>
      </c>
      <c r="L98" s="93">
        <v>0</v>
      </c>
      <c r="M98" s="93">
        <v>0</v>
      </c>
      <c r="N98" s="93">
        <v>0</v>
      </c>
      <c r="O98" s="93">
        <v>0</v>
      </c>
      <c r="P98" s="93">
        <v>0</v>
      </c>
      <c r="Q98" s="93">
        <v>0</v>
      </c>
      <c r="R98" s="93">
        <v>0</v>
      </c>
      <c r="S98" s="93">
        <v>0</v>
      </c>
      <c r="T98" s="93">
        <v>0</v>
      </c>
      <c r="U98" s="93">
        <v>0</v>
      </c>
      <c r="V98" s="93">
        <v>0</v>
      </c>
    </row>
    <row r="99" spans="1:22" s="100" customFormat="1" ht="25.5" x14ac:dyDescent="0.2">
      <c r="A99" s="98" t="s">
        <v>82</v>
      </c>
      <c r="B99" s="101">
        <f>SUM(C99:P99)</f>
        <v>0</v>
      </c>
      <c r="C99" s="41">
        <f>C98+C97</f>
        <v>0</v>
      </c>
      <c r="D99" s="41">
        <f t="shared" ref="D99:V99" si="12">D98+D97</f>
        <v>0</v>
      </c>
      <c r="E99" s="41">
        <f t="shared" si="12"/>
        <v>0</v>
      </c>
      <c r="F99" s="41">
        <f t="shared" si="12"/>
        <v>0</v>
      </c>
      <c r="G99" s="41">
        <f t="shared" si="12"/>
        <v>0</v>
      </c>
      <c r="H99" s="41">
        <f t="shared" si="12"/>
        <v>0</v>
      </c>
      <c r="I99" s="41">
        <f t="shared" si="12"/>
        <v>0</v>
      </c>
      <c r="J99" s="41">
        <f t="shared" si="12"/>
        <v>0</v>
      </c>
      <c r="K99" s="41">
        <f t="shared" si="12"/>
        <v>0</v>
      </c>
      <c r="L99" s="41">
        <f t="shared" si="12"/>
        <v>0</v>
      </c>
      <c r="M99" s="41">
        <f t="shared" si="12"/>
        <v>0</v>
      </c>
      <c r="N99" s="41">
        <f t="shared" si="12"/>
        <v>0</v>
      </c>
      <c r="O99" s="41">
        <f t="shared" si="12"/>
        <v>0</v>
      </c>
      <c r="P99" s="41">
        <f t="shared" si="12"/>
        <v>0</v>
      </c>
      <c r="Q99" s="41">
        <f t="shared" si="12"/>
        <v>0</v>
      </c>
      <c r="R99" s="41">
        <f t="shared" si="12"/>
        <v>0</v>
      </c>
      <c r="S99" s="41">
        <f t="shared" si="12"/>
        <v>0</v>
      </c>
      <c r="T99" s="41">
        <f t="shared" si="12"/>
        <v>0</v>
      </c>
      <c r="U99" s="41">
        <f t="shared" si="12"/>
        <v>0</v>
      </c>
      <c r="V99" s="41">
        <f t="shared" si="12"/>
        <v>0</v>
      </c>
    </row>
    <row r="100" spans="1:22" x14ac:dyDescent="0.25">
      <c r="Q100" s="9"/>
      <c r="R100" s="9"/>
      <c r="S100" s="9"/>
      <c r="T100" s="9"/>
      <c r="U100" s="9"/>
      <c r="V100" s="9"/>
    </row>
    <row r="101" spans="1:22" x14ac:dyDescent="0.25">
      <c r="A101" s="98" t="s">
        <v>83</v>
      </c>
      <c r="Q101" s="9"/>
      <c r="R101" s="9"/>
      <c r="S101" s="9"/>
      <c r="T101" s="9"/>
      <c r="U101" s="9"/>
      <c r="V101" s="9"/>
    </row>
    <row r="102" spans="1:22" ht="15.75" x14ac:dyDescent="0.25">
      <c r="A102" s="84" t="s">
        <v>84</v>
      </c>
      <c r="B102" s="41">
        <f>SUM(C102:F102)</f>
        <v>0</v>
      </c>
      <c r="C102" s="101">
        <f>'Buget Lider'!D131</f>
        <v>0</v>
      </c>
      <c r="D102" s="101">
        <f>'Buget Lider'!E131</f>
        <v>0</v>
      </c>
      <c r="E102" s="101">
        <f>'Buget Lider'!F131</f>
        <v>0</v>
      </c>
      <c r="F102" s="101">
        <f>'Buget Lider'!G131</f>
        <v>0</v>
      </c>
      <c r="G102" s="101">
        <f>'Buget Lider'!H131</f>
        <v>0</v>
      </c>
      <c r="I102" s="80"/>
      <c r="J102" s="80"/>
      <c r="K102" s="80"/>
      <c r="L102" s="80"/>
      <c r="Q102" s="9"/>
      <c r="R102" s="9"/>
      <c r="S102" s="9"/>
      <c r="T102" s="9"/>
      <c r="U102" s="9"/>
      <c r="V102" s="9"/>
    </row>
    <row r="103" spans="1:22" ht="25.5" x14ac:dyDescent="0.25">
      <c r="A103" s="98" t="s">
        <v>85</v>
      </c>
      <c r="B103" s="9">
        <f t="shared" ref="B103:G103" si="13">B102</f>
        <v>0</v>
      </c>
      <c r="C103" s="9">
        <f>C102</f>
        <v>0</v>
      </c>
      <c r="D103" s="9">
        <f t="shared" si="13"/>
        <v>0</v>
      </c>
      <c r="E103" s="9">
        <f t="shared" si="13"/>
        <v>0</v>
      </c>
      <c r="F103" s="9">
        <f t="shared" si="13"/>
        <v>0</v>
      </c>
      <c r="G103" s="9">
        <f t="shared" si="13"/>
        <v>0</v>
      </c>
      <c r="Q103" s="9"/>
      <c r="R103" s="9"/>
      <c r="S103" s="9"/>
      <c r="T103" s="9"/>
      <c r="U103" s="9"/>
      <c r="V103" s="9"/>
    </row>
    <row r="104" spans="1:22" ht="25.5" x14ac:dyDescent="0.25">
      <c r="A104" s="98" t="s">
        <v>86</v>
      </c>
      <c r="B104" s="9">
        <f t="shared" ref="B104:V104" si="14">B103+B99</f>
        <v>0</v>
      </c>
      <c r="C104" s="9">
        <f>C103+C99</f>
        <v>0</v>
      </c>
      <c r="D104" s="9">
        <f>D103+D99</f>
        <v>0</v>
      </c>
      <c r="E104" s="9">
        <f t="shared" si="14"/>
        <v>0</v>
      </c>
      <c r="F104" s="9">
        <f t="shared" si="14"/>
        <v>0</v>
      </c>
      <c r="G104" s="9">
        <f t="shared" si="14"/>
        <v>0</v>
      </c>
      <c r="H104" s="9">
        <f t="shared" si="14"/>
        <v>0</v>
      </c>
      <c r="I104" s="9">
        <f t="shared" si="14"/>
        <v>0</v>
      </c>
      <c r="J104" s="9">
        <f t="shared" si="14"/>
        <v>0</v>
      </c>
      <c r="K104" s="9">
        <f t="shared" si="14"/>
        <v>0</v>
      </c>
      <c r="L104" s="9">
        <f t="shared" si="14"/>
        <v>0</v>
      </c>
      <c r="M104" s="9">
        <f t="shared" si="14"/>
        <v>0</v>
      </c>
      <c r="N104" s="9">
        <f t="shared" si="14"/>
        <v>0</v>
      </c>
      <c r="O104" s="9">
        <f t="shared" si="14"/>
        <v>0</v>
      </c>
      <c r="P104" s="9">
        <f t="shared" si="14"/>
        <v>0</v>
      </c>
      <c r="Q104" s="9">
        <f t="shared" si="14"/>
        <v>0</v>
      </c>
      <c r="R104" s="9">
        <f t="shared" si="14"/>
        <v>0</v>
      </c>
      <c r="S104" s="9">
        <f t="shared" si="14"/>
        <v>0</v>
      </c>
      <c r="T104" s="9">
        <f t="shared" si="14"/>
        <v>0</v>
      </c>
      <c r="U104" s="9">
        <f t="shared" si="14"/>
        <v>0</v>
      </c>
      <c r="V104" s="9">
        <f t="shared" si="14"/>
        <v>0</v>
      </c>
    </row>
    <row r="105" spans="1:22" ht="15.75" x14ac:dyDescent="0.25">
      <c r="A105" s="95" t="s">
        <v>87</v>
      </c>
      <c r="B105" s="9">
        <f>B94-B104</f>
        <v>0</v>
      </c>
      <c r="C105" s="9">
        <f>C94-C104</f>
        <v>0</v>
      </c>
      <c r="D105" s="9">
        <f t="shared" ref="D105:V105" si="15">D94-D104</f>
        <v>0</v>
      </c>
      <c r="E105" s="9">
        <f t="shared" si="15"/>
        <v>0</v>
      </c>
      <c r="F105" s="9">
        <f t="shared" si="15"/>
        <v>0</v>
      </c>
      <c r="G105" s="9">
        <f>G94-G104</f>
        <v>0</v>
      </c>
      <c r="H105" s="9">
        <f t="shared" si="15"/>
        <v>0</v>
      </c>
      <c r="I105" s="9">
        <f t="shared" si="15"/>
        <v>0</v>
      </c>
      <c r="J105" s="9">
        <f t="shared" si="15"/>
        <v>0</v>
      </c>
      <c r="K105" s="9">
        <f t="shared" si="15"/>
        <v>0</v>
      </c>
      <c r="L105" s="9">
        <f t="shared" si="15"/>
        <v>0</v>
      </c>
      <c r="M105" s="9">
        <f t="shared" si="15"/>
        <v>0</v>
      </c>
      <c r="N105" s="9">
        <f t="shared" si="15"/>
        <v>0</v>
      </c>
      <c r="O105" s="9">
        <f t="shared" si="15"/>
        <v>0</v>
      </c>
      <c r="P105" s="9">
        <f t="shared" si="15"/>
        <v>0</v>
      </c>
      <c r="Q105" s="9">
        <f t="shared" si="15"/>
        <v>0</v>
      </c>
      <c r="R105" s="9">
        <f t="shared" si="15"/>
        <v>0</v>
      </c>
      <c r="S105" s="9">
        <f t="shared" si="15"/>
        <v>0</v>
      </c>
      <c r="T105" s="9">
        <f t="shared" si="15"/>
        <v>0</v>
      </c>
      <c r="U105" s="9">
        <f t="shared" si="15"/>
        <v>0</v>
      </c>
      <c r="V105" s="9">
        <f t="shared" si="15"/>
        <v>0</v>
      </c>
    </row>
    <row r="106" spans="1:22" x14ac:dyDescent="0.25">
      <c r="Q106" s="9"/>
      <c r="R106" s="9"/>
      <c r="S106" s="9"/>
      <c r="T106" s="9"/>
      <c r="U106" s="9"/>
      <c r="V106" s="9"/>
    </row>
    <row r="107" spans="1:22" x14ac:dyDescent="0.25">
      <c r="A107" s="108" t="s">
        <v>88</v>
      </c>
      <c r="B107" s="109">
        <f t="shared" ref="B107:V107" si="16">B84+B105</f>
        <v>0</v>
      </c>
      <c r="C107" s="109">
        <f t="shared" si="16"/>
        <v>0</v>
      </c>
      <c r="D107" s="109">
        <f t="shared" si="16"/>
        <v>0</v>
      </c>
      <c r="E107" s="109">
        <f t="shared" si="16"/>
        <v>0</v>
      </c>
      <c r="F107" s="109">
        <f t="shared" si="16"/>
        <v>0</v>
      </c>
      <c r="G107" s="109">
        <f t="shared" si="16"/>
        <v>0</v>
      </c>
      <c r="H107" s="109">
        <f t="shared" si="16"/>
        <v>0</v>
      </c>
      <c r="I107" s="109">
        <f t="shared" si="16"/>
        <v>0</v>
      </c>
      <c r="J107" s="109">
        <f t="shared" si="16"/>
        <v>0</v>
      </c>
      <c r="K107" s="109">
        <f t="shared" si="16"/>
        <v>0</v>
      </c>
      <c r="L107" s="109">
        <f t="shared" si="16"/>
        <v>0</v>
      </c>
      <c r="M107" s="109">
        <f t="shared" si="16"/>
        <v>0</v>
      </c>
      <c r="N107" s="109">
        <f t="shared" si="16"/>
        <v>0</v>
      </c>
      <c r="O107" s="109">
        <f t="shared" si="16"/>
        <v>0</v>
      </c>
      <c r="P107" s="109">
        <f t="shared" si="16"/>
        <v>0</v>
      </c>
      <c r="Q107" s="109">
        <f t="shared" si="16"/>
        <v>0</v>
      </c>
      <c r="R107" s="109">
        <f t="shared" si="16"/>
        <v>0</v>
      </c>
      <c r="S107" s="109">
        <f t="shared" si="16"/>
        <v>0</v>
      </c>
      <c r="T107" s="109">
        <f t="shared" si="16"/>
        <v>0</v>
      </c>
      <c r="U107" s="109">
        <f t="shared" si="16"/>
        <v>0</v>
      </c>
      <c r="V107" s="109">
        <f t="shared" si="16"/>
        <v>0</v>
      </c>
    </row>
    <row r="108" spans="1:22" x14ac:dyDescent="0.25">
      <c r="A108" s="110" t="s">
        <v>89</v>
      </c>
      <c r="B108" s="109" t="s">
        <v>90</v>
      </c>
      <c r="C108" s="109">
        <v>0</v>
      </c>
      <c r="D108" s="109">
        <f t="shared" ref="D108:V108" si="17">C109</f>
        <v>0</v>
      </c>
      <c r="E108" s="109">
        <f t="shared" si="17"/>
        <v>0</v>
      </c>
      <c r="F108" s="109">
        <f t="shared" si="17"/>
        <v>0</v>
      </c>
      <c r="G108" s="109">
        <f t="shared" si="17"/>
        <v>0</v>
      </c>
      <c r="H108" s="109">
        <f t="shared" si="17"/>
        <v>0</v>
      </c>
      <c r="I108" s="109">
        <f t="shared" si="17"/>
        <v>0</v>
      </c>
      <c r="J108" s="109">
        <f t="shared" si="17"/>
        <v>0</v>
      </c>
      <c r="K108" s="109">
        <f t="shared" si="17"/>
        <v>0</v>
      </c>
      <c r="L108" s="109">
        <f t="shared" si="17"/>
        <v>0</v>
      </c>
      <c r="M108" s="109">
        <f t="shared" si="17"/>
        <v>0</v>
      </c>
      <c r="N108" s="109">
        <f t="shared" si="17"/>
        <v>0</v>
      </c>
      <c r="O108" s="109">
        <f t="shared" si="17"/>
        <v>0</v>
      </c>
      <c r="P108" s="109">
        <f t="shared" si="17"/>
        <v>0</v>
      </c>
      <c r="Q108" s="109">
        <f t="shared" si="17"/>
        <v>0</v>
      </c>
      <c r="R108" s="109">
        <f t="shared" si="17"/>
        <v>0</v>
      </c>
      <c r="S108" s="109">
        <f t="shared" si="17"/>
        <v>0</v>
      </c>
      <c r="T108" s="109">
        <f t="shared" si="17"/>
        <v>0</v>
      </c>
      <c r="U108" s="109">
        <f t="shared" si="17"/>
        <v>0</v>
      </c>
      <c r="V108" s="109">
        <f t="shared" si="17"/>
        <v>0</v>
      </c>
    </row>
    <row r="109" spans="1:22" x14ac:dyDescent="0.25">
      <c r="A109" s="110" t="s">
        <v>91</v>
      </c>
      <c r="B109" s="109" t="s">
        <v>90</v>
      </c>
      <c r="C109" s="109">
        <f>C108+C107</f>
        <v>0</v>
      </c>
      <c r="D109" s="109">
        <f t="shared" ref="D109:V109" si="18">D108+D107</f>
        <v>0</v>
      </c>
      <c r="E109" s="109">
        <f t="shared" si="18"/>
        <v>0</v>
      </c>
      <c r="F109" s="109">
        <f t="shared" si="18"/>
        <v>0</v>
      </c>
      <c r="G109" s="109">
        <f t="shared" si="18"/>
        <v>0</v>
      </c>
      <c r="H109" s="109">
        <f t="shared" si="18"/>
        <v>0</v>
      </c>
      <c r="I109" s="109">
        <f t="shared" si="18"/>
        <v>0</v>
      </c>
      <c r="J109" s="109">
        <f t="shared" si="18"/>
        <v>0</v>
      </c>
      <c r="K109" s="109">
        <f t="shared" si="18"/>
        <v>0</v>
      </c>
      <c r="L109" s="109">
        <f t="shared" si="18"/>
        <v>0</v>
      </c>
      <c r="M109" s="109">
        <f t="shared" si="18"/>
        <v>0</v>
      </c>
      <c r="N109" s="109">
        <f t="shared" si="18"/>
        <v>0</v>
      </c>
      <c r="O109" s="109">
        <f t="shared" si="18"/>
        <v>0</v>
      </c>
      <c r="P109" s="109">
        <f t="shared" si="18"/>
        <v>0</v>
      </c>
      <c r="Q109" s="109">
        <f t="shared" si="18"/>
        <v>0</v>
      </c>
      <c r="R109" s="109">
        <f t="shared" si="18"/>
        <v>0</v>
      </c>
      <c r="S109" s="109">
        <f t="shared" si="18"/>
        <v>0</v>
      </c>
      <c r="T109" s="109">
        <f t="shared" si="18"/>
        <v>0</v>
      </c>
      <c r="U109" s="109">
        <f t="shared" si="18"/>
        <v>0</v>
      </c>
      <c r="V109" s="109">
        <f t="shared" si="18"/>
        <v>0</v>
      </c>
    </row>
    <row r="110" spans="1:22" x14ac:dyDescent="0.25">
      <c r="A110" s="79" t="s">
        <v>208</v>
      </c>
      <c r="C110" s="9" t="str">
        <f>IF(C109&gt;=0,"OK","Nesustenabil")</f>
        <v>OK</v>
      </c>
      <c r="D110" s="9" t="str">
        <f t="shared" ref="D110:V110" si="19">IF(D109&gt;=0,"OK","Nesustenabil")</f>
        <v>OK</v>
      </c>
      <c r="E110" s="9" t="str">
        <f t="shared" si="19"/>
        <v>OK</v>
      </c>
      <c r="F110" s="9" t="str">
        <f t="shared" si="19"/>
        <v>OK</v>
      </c>
      <c r="G110" s="9" t="str">
        <f t="shared" si="19"/>
        <v>OK</v>
      </c>
      <c r="H110" s="9" t="str">
        <f t="shared" si="19"/>
        <v>OK</v>
      </c>
      <c r="I110" s="9" t="str">
        <f t="shared" si="19"/>
        <v>OK</v>
      </c>
      <c r="J110" s="9" t="str">
        <f t="shared" si="19"/>
        <v>OK</v>
      </c>
      <c r="K110" s="9" t="str">
        <f t="shared" si="19"/>
        <v>OK</v>
      </c>
      <c r="L110" s="9" t="str">
        <f t="shared" si="19"/>
        <v>OK</v>
      </c>
      <c r="M110" s="9" t="str">
        <f t="shared" si="19"/>
        <v>OK</v>
      </c>
      <c r="N110" s="9" t="str">
        <f t="shared" si="19"/>
        <v>OK</v>
      </c>
      <c r="O110" s="9" t="str">
        <f t="shared" si="19"/>
        <v>OK</v>
      </c>
      <c r="P110" s="9" t="str">
        <f t="shared" si="19"/>
        <v>OK</v>
      </c>
      <c r="Q110" s="9" t="str">
        <f t="shared" si="19"/>
        <v>OK</v>
      </c>
      <c r="R110" s="9" t="str">
        <f t="shared" si="19"/>
        <v>OK</v>
      </c>
      <c r="S110" s="9" t="str">
        <f t="shared" si="19"/>
        <v>OK</v>
      </c>
      <c r="T110" s="9" t="str">
        <f t="shared" si="19"/>
        <v>OK</v>
      </c>
      <c r="U110" s="9" t="str">
        <f t="shared" si="19"/>
        <v>OK</v>
      </c>
      <c r="V110" s="9" t="str">
        <f t="shared" si="19"/>
        <v>OK</v>
      </c>
    </row>
    <row r="113" spans="1:23" ht="20.45" customHeight="1" x14ac:dyDescent="0.25">
      <c r="A113" s="219" t="s">
        <v>410</v>
      </c>
      <c r="B113" s="220"/>
      <c r="C113" s="220"/>
      <c r="D113" s="220"/>
      <c r="E113" s="220"/>
      <c r="F113" s="220"/>
      <c r="G113" s="220"/>
      <c r="H113" s="220"/>
      <c r="I113" s="220"/>
      <c r="J113" s="220"/>
      <c r="K113" s="220"/>
      <c r="L113" s="220"/>
      <c r="M113" s="219"/>
      <c r="N113" s="220"/>
      <c r="O113" s="220"/>
      <c r="P113" s="220"/>
      <c r="Q113" s="220"/>
      <c r="R113" s="220"/>
      <c r="S113" s="220"/>
      <c r="T113" s="220"/>
      <c r="U113" s="220"/>
      <c r="V113" s="220"/>
    </row>
    <row r="114" spans="1:23" ht="20.45" customHeight="1" x14ac:dyDescent="0.25">
      <c r="A114" s="160"/>
      <c r="B114" s="88"/>
      <c r="C114" s="89" t="s">
        <v>196</v>
      </c>
      <c r="D114" s="89" t="s">
        <v>196</v>
      </c>
      <c r="E114" s="89" t="s">
        <v>196</v>
      </c>
      <c r="F114" s="89" t="s">
        <v>196</v>
      </c>
      <c r="G114" s="89" t="s">
        <v>196</v>
      </c>
      <c r="H114" s="89" t="s">
        <v>197</v>
      </c>
      <c r="I114" s="89" t="s">
        <v>197</v>
      </c>
      <c r="J114" s="89" t="s">
        <v>197</v>
      </c>
      <c r="K114" s="89" t="s">
        <v>197</v>
      </c>
      <c r="L114" s="89" t="s">
        <v>197</v>
      </c>
      <c r="M114" s="89" t="s">
        <v>197</v>
      </c>
      <c r="N114" s="89" t="s">
        <v>197</v>
      </c>
      <c r="O114" s="89" t="s">
        <v>197</v>
      </c>
      <c r="P114" s="89" t="s">
        <v>197</v>
      </c>
      <c r="Q114" s="89" t="s">
        <v>197</v>
      </c>
      <c r="R114" s="89" t="s">
        <v>197</v>
      </c>
      <c r="S114" s="89" t="s">
        <v>197</v>
      </c>
      <c r="T114" s="89" t="s">
        <v>197</v>
      </c>
      <c r="U114" s="89" t="s">
        <v>197</v>
      </c>
      <c r="V114" s="89" t="s">
        <v>197</v>
      </c>
    </row>
    <row r="115" spans="1:23" ht="20.45" customHeight="1" x14ac:dyDescent="0.25">
      <c r="A115" s="160"/>
      <c r="B115" s="89" t="s">
        <v>18</v>
      </c>
      <c r="C115" s="89">
        <v>1</v>
      </c>
      <c r="D115" s="89">
        <v>2</v>
      </c>
      <c r="E115" s="89">
        <v>3</v>
      </c>
      <c r="F115" s="89">
        <v>4</v>
      </c>
      <c r="G115" s="89">
        <v>5</v>
      </c>
      <c r="H115" s="89">
        <v>6</v>
      </c>
      <c r="I115" s="89">
        <v>7</v>
      </c>
      <c r="J115" s="89">
        <v>8</v>
      </c>
      <c r="K115" s="89">
        <v>9</v>
      </c>
      <c r="L115" s="89">
        <v>10</v>
      </c>
      <c r="M115" s="89">
        <v>11</v>
      </c>
      <c r="N115" s="89">
        <v>12</v>
      </c>
      <c r="O115" s="89">
        <v>13</v>
      </c>
      <c r="P115" s="89">
        <v>14</v>
      </c>
      <c r="Q115" s="89">
        <v>15</v>
      </c>
      <c r="R115" s="89">
        <v>16</v>
      </c>
      <c r="S115" s="89">
        <v>17</v>
      </c>
      <c r="T115" s="89">
        <v>18</v>
      </c>
      <c r="U115" s="89">
        <v>19</v>
      </c>
      <c r="V115" s="89">
        <v>20</v>
      </c>
      <c r="W115" s="82"/>
    </row>
    <row r="116" spans="1:23" ht="20.45" customHeight="1" x14ac:dyDescent="0.25">
      <c r="A116" s="92" t="s">
        <v>407</v>
      </c>
      <c r="B116" s="9">
        <f>SUM(C116:V116)</f>
        <v>0</v>
      </c>
      <c r="C116" s="9">
        <f>C66-C24</f>
        <v>0</v>
      </c>
      <c r="D116" s="9">
        <f t="shared" ref="D116:V117" si="20">D66-D24</f>
        <v>0</v>
      </c>
      <c r="E116" s="9">
        <f t="shared" si="20"/>
        <v>0</v>
      </c>
      <c r="F116" s="9">
        <f t="shared" si="20"/>
        <v>0</v>
      </c>
      <c r="G116" s="9">
        <f t="shared" si="20"/>
        <v>0</v>
      </c>
      <c r="H116" s="9">
        <f t="shared" si="20"/>
        <v>0</v>
      </c>
      <c r="I116" s="9">
        <f t="shared" si="20"/>
        <v>0</v>
      </c>
      <c r="J116" s="9">
        <f t="shared" si="20"/>
        <v>0</v>
      </c>
      <c r="K116" s="9">
        <f t="shared" si="20"/>
        <v>0</v>
      </c>
      <c r="L116" s="9">
        <f t="shared" si="20"/>
        <v>0</v>
      </c>
      <c r="M116" s="9">
        <f t="shared" si="20"/>
        <v>0</v>
      </c>
      <c r="N116" s="9">
        <f t="shared" si="20"/>
        <v>0</v>
      </c>
      <c r="O116" s="9">
        <f t="shared" si="20"/>
        <v>0</v>
      </c>
      <c r="P116" s="9">
        <f t="shared" si="20"/>
        <v>0</v>
      </c>
      <c r="Q116" s="9">
        <f t="shared" si="20"/>
        <v>0</v>
      </c>
      <c r="R116" s="9">
        <f t="shared" si="20"/>
        <v>0</v>
      </c>
      <c r="S116" s="9">
        <f t="shared" si="20"/>
        <v>0</v>
      </c>
      <c r="T116" s="9">
        <f t="shared" si="20"/>
        <v>0</v>
      </c>
      <c r="U116" s="9">
        <f t="shared" si="20"/>
        <v>0</v>
      </c>
      <c r="V116" s="9">
        <f t="shared" si="20"/>
        <v>0</v>
      </c>
    </row>
    <row r="117" spans="1:23" ht="20.45" customHeight="1" x14ac:dyDescent="0.25">
      <c r="A117" s="92" t="s">
        <v>411</v>
      </c>
      <c r="B117" s="9">
        <f>SUM(C117:V117)</f>
        <v>0</v>
      </c>
      <c r="C117" s="9">
        <f>C67-C25</f>
        <v>0</v>
      </c>
      <c r="D117" s="9">
        <f t="shared" si="20"/>
        <v>0</v>
      </c>
      <c r="E117" s="9">
        <f t="shared" si="20"/>
        <v>0</v>
      </c>
      <c r="F117" s="9">
        <f t="shared" si="20"/>
        <v>0</v>
      </c>
      <c r="G117" s="9">
        <f t="shared" si="20"/>
        <v>0</v>
      </c>
      <c r="H117" s="9">
        <f t="shared" si="20"/>
        <v>0</v>
      </c>
      <c r="I117" s="9">
        <f t="shared" si="20"/>
        <v>0</v>
      </c>
      <c r="J117" s="9">
        <f t="shared" si="20"/>
        <v>0</v>
      </c>
      <c r="K117" s="9">
        <f t="shared" si="20"/>
        <v>0</v>
      </c>
      <c r="L117" s="9">
        <f t="shared" si="20"/>
        <v>0</v>
      </c>
      <c r="M117" s="9">
        <f t="shared" si="20"/>
        <v>0</v>
      </c>
      <c r="N117" s="9">
        <f t="shared" si="20"/>
        <v>0</v>
      </c>
      <c r="O117" s="9">
        <f t="shared" si="20"/>
        <v>0</v>
      </c>
      <c r="P117" s="9">
        <f t="shared" si="20"/>
        <v>0</v>
      </c>
      <c r="Q117" s="9">
        <f t="shared" si="20"/>
        <v>0</v>
      </c>
      <c r="R117" s="9">
        <f t="shared" si="20"/>
        <v>0</v>
      </c>
      <c r="S117" s="9">
        <f t="shared" si="20"/>
        <v>0</v>
      </c>
      <c r="T117" s="9">
        <f t="shared" si="20"/>
        <v>0</v>
      </c>
      <c r="U117" s="9">
        <f t="shared" si="20"/>
        <v>0</v>
      </c>
      <c r="V117" s="9">
        <f t="shared" si="20"/>
        <v>0</v>
      </c>
    </row>
    <row r="118" spans="1:23" ht="20.45" customHeight="1" x14ac:dyDescent="0.25">
      <c r="A118" s="92" t="s">
        <v>408</v>
      </c>
      <c r="B118" s="9">
        <f>SUM(C118:V118)</f>
        <v>0</v>
      </c>
      <c r="C118" s="9">
        <f>C83-C41</f>
        <v>0</v>
      </c>
      <c r="D118" s="9">
        <f t="shared" ref="D118:V118" si="21">D83-D41</f>
        <v>0</v>
      </c>
      <c r="E118" s="9">
        <f t="shared" si="21"/>
        <v>0</v>
      </c>
      <c r="F118" s="9">
        <f t="shared" si="21"/>
        <v>0</v>
      </c>
      <c r="G118" s="9">
        <f t="shared" si="21"/>
        <v>0</v>
      </c>
      <c r="H118" s="9">
        <f t="shared" si="21"/>
        <v>0</v>
      </c>
      <c r="I118" s="9">
        <f t="shared" si="21"/>
        <v>0</v>
      </c>
      <c r="J118" s="9">
        <f t="shared" si="21"/>
        <v>0</v>
      </c>
      <c r="K118" s="9">
        <f t="shared" si="21"/>
        <v>0</v>
      </c>
      <c r="L118" s="9">
        <f t="shared" si="21"/>
        <v>0</v>
      </c>
      <c r="M118" s="9">
        <f t="shared" si="21"/>
        <v>0</v>
      </c>
      <c r="N118" s="9">
        <f t="shared" si="21"/>
        <v>0</v>
      </c>
      <c r="O118" s="9">
        <f t="shared" si="21"/>
        <v>0</v>
      </c>
      <c r="P118" s="9">
        <f t="shared" si="21"/>
        <v>0</v>
      </c>
      <c r="Q118" s="9">
        <f t="shared" si="21"/>
        <v>0</v>
      </c>
      <c r="R118" s="9">
        <f t="shared" si="21"/>
        <v>0</v>
      </c>
      <c r="S118" s="9">
        <f t="shared" si="21"/>
        <v>0</v>
      </c>
      <c r="T118" s="9">
        <f t="shared" si="21"/>
        <v>0</v>
      </c>
      <c r="U118" s="9">
        <f t="shared" si="21"/>
        <v>0</v>
      </c>
      <c r="V118" s="9">
        <f t="shared" si="21"/>
        <v>0</v>
      </c>
    </row>
    <row r="119" spans="1:23" ht="25.9" customHeight="1" x14ac:dyDescent="0.25">
      <c r="A119" s="108" t="s">
        <v>409</v>
      </c>
      <c r="B119" s="109">
        <f>B116-B118</f>
        <v>0</v>
      </c>
      <c r="C119" s="109">
        <f>C116+C117-C118</f>
        <v>0</v>
      </c>
      <c r="D119" s="109">
        <f t="shared" ref="D119:V119" si="22">D116+D117-D118</f>
        <v>0</v>
      </c>
      <c r="E119" s="109">
        <f t="shared" si="22"/>
        <v>0</v>
      </c>
      <c r="F119" s="109">
        <f t="shared" si="22"/>
        <v>0</v>
      </c>
      <c r="G119" s="109">
        <f t="shared" si="22"/>
        <v>0</v>
      </c>
      <c r="H119" s="109">
        <f t="shared" si="22"/>
        <v>0</v>
      </c>
      <c r="I119" s="109">
        <f t="shared" si="22"/>
        <v>0</v>
      </c>
      <c r="J119" s="109">
        <f t="shared" si="22"/>
        <v>0</v>
      </c>
      <c r="K119" s="109">
        <f t="shared" si="22"/>
        <v>0</v>
      </c>
      <c r="L119" s="109">
        <f t="shared" si="22"/>
        <v>0</v>
      </c>
      <c r="M119" s="109">
        <f t="shared" si="22"/>
        <v>0</v>
      </c>
      <c r="N119" s="109">
        <f t="shared" si="22"/>
        <v>0</v>
      </c>
      <c r="O119" s="109">
        <f t="shared" si="22"/>
        <v>0</v>
      </c>
      <c r="P119" s="109">
        <f t="shared" si="22"/>
        <v>0</v>
      </c>
      <c r="Q119" s="109">
        <f t="shared" si="22"/>
        <v>0</v>
      </c>
      <c r="R119" s="109">
        <f t="shared" si="22"/>
        <v>0</v>
      </c>
      <c r="S119" s="109">
        <f t="shared" si="22"/>
        <v>0</v>
      </c>
      <c r="T119" s="109">
        <f t="shared" si="22"/>
        <v>0</v>
      </c>
      <c r="U119" s="109">
        <f t="shared" si="22"/>
        <v>0</v>
      </c>
      <c r="V119" s="109">
        <f t="shared" si="22"/>
        <v>0</v>
      </c>
    </row>
    <row r="120" spans="1:23" ht="20.45" customHeight="1" x14ac:dyDescent="0.3">
      <c r="A120" s="161"/>
      <c r="B120" s="161"/>
      <c r="C120" s="161"/>
      <c r="D120" s="161"/>
      <c r="E120" s="161"/>
      <c r="F120" s="161"/>
      <c r="G120" s="111"/>
      <c r="H120" s="111"/>
      <c r="I120" s="111"/>
      <c r="J120" s="111"/>
      <c r="K120" s="111"/>
      <c r="L120" s="111"/>
      <c r="M120" s="19"/>
      <c r="N120" s="19"/>
      <c r="O120" s="19"/>
      <c r="P120" s="19"/>
      <c r="Q120" s="19"/>
      <c r="R120" s="19"/>
      <c r="S120" s="19"/>
      <c r="T120" s="19"/>
      <c r="U120" s="19"/>
      <c r="V120" s="19"/>
    </row>
    <row r="121" spans="1:23" ht="20.45" customHeight="1" x14ac:dyDescent="0.3">
      <c r="A121" s="168" t="s">
        <v>412</v>
      </c>
      <c r="B121" s="169"/>
      <c r="C121" s="161"/>
      <c r="D121" s="161"/>
      <c r="E121" s="161"/>
      <c r="F121" s="161"/>
      <c r="G121" s="111"/>
      <c r="H121" s="111"/>
      <c r="I121" s="111"/>
      <c r="J121" s="111"/>
      <c r="K121" s="111"/>
      <c r="L121" s="111"/>
      <c r="M121" s="19"/>
      <c r="N121" s="19"/>
      <c r="O121" s="19"/>
      <c r="P121" s="19"/>
      <c r="Q121" s="19"/>
      <c r="R121" s="19"/>
      <c r="S121" s="19"/>
      <c r="T121" s="19"/>
      <c r="U121" s="19"/>
      <c r="V121" s="19"/>
    </row>
    <row r="122" spans="1:23" ht="20.45" customHeight="1" x14ac:dyDescent="0.3">
      <c r="A122" s="170" t="s">
        <v>413</v>
      </c>
      <c r="B122" s="172">
        <f>SUM('Buget P3'!D9:D11,'Buget P3'!D14,'Buget P3'!D17,'Buget P3'!D24,'Buget P3'!D32,'Buget P3'!D37,'Buget P3'!G9:G11,'Buget P3'!G14,'Buget P3'!G17,'Buget P3'!G24,'Buget P3'!G32,'Buget P3'!G37,'Buget P3'!D44,'Buget P3'!D46,'Buget P3'!D48,'Buget P3'!D50,'Buget P3'!D53,'Buget P3'!D55,'Buget P3'!D56,'Buget P3'!D59,'Buget P3'!D62,'Buget P3'!D72:D73,'Buget P3'!D76,'Buget P3'!D84,'Buget P3'!D92,'Buget P3'!D97,'Buget P3'!D101,'Buget P3'!D105,'Buget P3'!D108:D110,'Buget P3'!D113:D117,'Buget P3'!G113:G117,'Buget P3'!G108:G110,'Buget P3'!G105,'Buget P3'!G101,'Buget P3'!G97,'Buget P3'!G92,'Buget P3'!G84,'Buget P3'!G76,'Buget P3'!G72:G73,'Buget P3'!D68,'Buget P3'!D69,'Buget P3'!G68,'Buget P3'!G69,'Buget P3'!G62,'Buget P3'!G59,'Buget P3'!G56,'Buget P3'!G55,'Buget P3'!G53,'Buget P3'!G50,'Buget P3'!G48,'Buget P3'!G46,'Buget P3'!G44)</f>
        <v>0</v>
      </c>
      <c r="C122" s="161"/>
      <c r="D122" s="161"/>
      <c r="E122" s="161"/>
      <c r="F122" s="161"/>
      <c r="G122" s="111"/>
      <c r="H122" s="111"/>
      <c r="I122" s="111"/>
      <c r="J122" s="111"/>
      <c r="K122" s="111"/>
      <c r="L122" s="111"/>
      <c r="M122" s="19"/>
      <c r="N122" s="19"/>
      <c r="O122" s="19"/>
      <c r="P122" s="19"/>
      <c r="Q122" s="19"/>
      <c r="R122" s="19"/>
      <c r="S122" s="19"/>
      <c r="T122" s="19"/>
      <c r="U122" s="19"/>
      <c r="V122" s="19"/>
    </row>
    <row r="123" spans="1:23" ht="20.45" customHeight="1" x14ac:dyDescent="0.3">
      <c r="A123" s="170" t="s">
        <v>414</v>
      </c>
      <c r="B123" s="169">
        <f>AVERAGE(H119:J119)</f>
        <v>0</v>
      </c>
      <c r="C123" s="161"/>
      <c r="D123" s="161"/>
      <c r="E123" s="161"/>
      <c r="F123" s="161"/>
      <c r="G123" s="111"/>
      <c r="H123" s="111"/>
      <c r="I123" s="111"/>
      <c r="J123" s="111"/>
      <c r="K123" s="111"/>
      <c r="L123" s="111"/>
      <c r="M123" s="19"/>
      <c r="N123" s="19"/>
      <c r="O123" s="19"/>
      <c r="P123" s="19"/>
      <c r="Q123" s="19"/>
      <c r="R123" s="19"/>
      <c r="S123" s="19"/>
      <c r="T123" s="19"/>
      <c r="U123" s="19"/>
      <c r="V123" s="19"/>
    </row>
    <row r="124" spans="1:23" ht="20.45" customHeight="1" x14ac:dyDescent="0.3">
      <c r="A124" s="171" t="s">
        <v>415</v>
      </c>
      <c r="B124" s="173" t="e">
        <f>B123/B122*100</f>
        <v>#DIV/0!</v>
      </c>
      <c r="C124" s="161"/>
      <c r="D124" s="161"/>
      <c r="E124" s="161"/>
      <c r="F124" s="161"/>
      <c r="G124" s="111"/>
      <c r="H124" s="111"/>
      <c r="I124" s="111"/>
      <c r="J124" s="111"/>
      <c r="K124" s="111"/>
      <c r="L124" s="111"/>
      <c r="M124" s="19"/>
      <c r="N124" s="19"/>
      <c r="O124" s="19"/>
      <c r="P124" s="19"/>
      <c r="Q124" s="19"/>
      <c r="R124" s="19"/>
      <c r="S124" s="19"/>
      <c r="T124" s="19"/>
      <c r="U124" s="19"/>
      <c r="V124" s="19"/>
    </row>
    <row r="125" spans="1:23" x14ac:dyDescent="0.25">
      <c r="A125" s="112"/>
      <c r="B125" s="19"/>
      <c r="C125" s="113"/>
      <c r="D125" s="113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</row>
    <row r="126" spans="1:23" x14ac:dyDescent="0.25">
      <c r="A126" s="112"/>
      <c r="B126" s="19"/>
      <c r="C126" s="113"/>
      <c r="D126" s="113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</row>
    <row r="127" spans="1:23" ht="57.6" customHeight="1" x14ac:dyDescent="0.25">
      <c r="A127" s="210" t="s">
        <v>94</v>
      </c>
      <c r="B127" s="211"/>
      <c r="C127" s="211"/>
      <c r="D127" s="211"/>
      <c r="E127" s="211"/>
      <c r="F127" s="166"/>
      <c r="G127" s="166"/>
      <c r="H127" s="166"/>
      <c r="I127" s="166"/>
      <c r="J127" s="166"/>
      <c r="K127" s="167"/>
      <c r="L127" s="114"/>
      <c r="M127" s="114"/>
      <c r="N127" s="115"/>
      <c r="O127" s="115"/>
      <c r="P127" s="115"/>
      <c r="Q127" s="115"/>
      <c r="R127" s="115"/>
      <c r="S127" s="115"/>
      <c r="T127" s="115"/>
      <c r="U127" s="115"/>
      <c r="V127" s="115"/>
    </row>
    <row r="128" spans="1:23" x14ac:dyDescent="0.25">
      <c r="A128" s="116"/>
      <c r="B128" s="116"/>
      <c r="C128" s="116"/>
      <c r="D128" s="116"/>
      <c r="E128" s="116"/>
      <c r="F128" s="116"/>
      <c r="G128" s="116"/>
      <c r="H128" s="116"/>
      <c r="I128" s="116"/>
      <c r="J128" s="116"/>
      <c r="K128" s="116"/>
      <c r="L128" s="114"/>
      <c r="M128" s="114"/>
      <c r="N128" s="115"/>
      <c r="O128" s="115"/>
      <c r="P128" s="115"/>
      <c r="Q128" s="115"/>
      <c r="R128" s="115"/>
      <c r="S128" s="115"/>
      <c r="T128" s="115"/>
      <c r="U128" s="115"/>
      <c r="V128" s="115"/>
    </row>
    <row r="129" spans="1:22" x14ac:dyDescent="0.25">
      <c r="A129" s="117"/>
      <c r="B129" s="116"/>
      <c r="C129" s="116"/>
      <c r="D129" s="116"/>
      <c r="E129" s="116"/>
      <c r="F129" s="116"/>
      <c r="G129" s="116"/>
      <c r="H129" s="116"/>
      <c r="I129" s="116"/>
      <c r="J129" s="116"/>
      <c r="K129" s="116"/>
      <c r="L129" s="114"/>
      <c r="M129" s="114"/>
      <c r="N129" s="115"/>
      <c r="O129" s="115"/>
      <c r="P129" s="115"/>
      <c r="Q129" s="115"/>
      <c r="R129" s="115"/>
      <c r="S129" s="115"/>
      <c r="T129" s="115"/>
      <c r="U129" s="115"/>
      <c r="V129" s="115"/>
    </row>
    <row r="130" spans="1:22" x14ac:dyDescent="0.25">
      <c r="A130" s="116"/>
      <c r="B130" s="116"/>
      <c r="C130" s="116"/>
      <c r="D130" s="116"/>
      <c r="E130" s="116"/>
      <c r="F130" s="116"/>
      <c r="G130" s="116"/>
      <c r="H130" s="116"/>
      <c r="I130" s="116"/>
      <c r="J130" s="116"/>
      <c r="K130" s="116"/>
      <c r="L130" s="114"/>
      <c r="M130" s="114"/>
      <c r="N130" s="115"/>
      <c r="O130" s="115"/>
      <c r="P130" s="115"/>
      <c r="Q130" s="115"/>
      <c r="R130" s="115"/>
      <c r="S130" s="115"/>
      <c r="T130" s="115"/>
      <c r="U130" s="115"/>
      <c r="V130" s="115"/>
    </row>
    <row r="131" spans="1:22" ht="24" x14ac:dyDescent="0.25">
      <c r="A131" s="118" t="s">
        <v>95</v>
      </c>
      <c r="B131" s="118" t="s">
        <v>96</v>
      </c>
      <c r="C131" s="118" t="s">
        <v>97</v>
      </c>
      <c r="D131" s="118" t="s">
        <v>98</v>
      </c>
      <c r="E131" s="118" t="s">
        <v>99</v>
      </c>
      <c r="F131" s="116"/>
      <c r="G131" s="116"/>
      <c r="H131" s="116"/>
      <c r="I131" s="116"/>
      <c r="J131" s="116"/>
      <c r="K131" s="116"/>
      <c r="L131" s="114"/>
      <c r="M131" s="114"/>
      <c r="N131" s="115"/>
      <c r="O131" s="115"/>
      <c r="P131" s="115"/>
      <c r="Q131" s="115"/>
      <c r="R131" s="115"/>
      <c r="S131" s="115"/>
      <c r="T131" s="115"/>
      <c r="U131" s="115"/>
      <c r="V131" s="115"/>
    </row>
    <row r="132" spans="1:22" x14ac:dyDescent="0.25">
      <c r="A132" s="138" t="s">
        <v>100</v>
      </c>
      <c r="B132" s="139">
        <v>0</v>
      </c>
      <c r="C132" s="121" t="e">
        <f>B132/$B$163</f>
        <v>#DIV/0!</v>
      </c>
      <c r="D132" s="138">
        <v>0</v>
      </c>
      <c r="E132" s="122" t="e">
        <f>ROUND(C132*D132,0)</f>
        <v>#DIV/0!</v>
      </c>
      <c r="F132" s="116"/>
      <c r="G132" s="116"/>
      <c r="H132" s="116"/>
      <c r="I132" s="116"/>
      <c r="J132" s="116"/>
      <c r="K132" s="116"/>
      <c r="L132" s="114"/>
      <c r="M132" s="114"/>
      <c r="N132" s="115"/>
      <c r="O132" s="115"/>
      <c r="P132" s="115"/>
      <c r="Q132" s="115"/>
      <c r="R132" s="115"/>
      <c r="S132" s="115"/>
      <c r="T132" s="115"/>
      <c r="U132" s="115"/>
      <c r="V132" s="115"/>
    </row>
    <row r="133" spans="1:22" x14ac:dyDescent="0.25">
      <c r="A133" s="138" t="s">
        <v>101</v>
      </c>
      <c r="B133" s="139">
        <v>0</v>
      </c>
      <c r="C133" s="121" t="e">
        <f t="shared" ref="C133:C162" si="23">B133/$B$163</f>
        <v>#DIV/0!</v>
      </c>
      <c r="D133" s="138">
        <v>0</v>
      </c>
      <c r="E133" s="122" t="e">
        <f>ROUND(C133*D133,0)</f>
        <v>#DIV/0!</v>
      </c>
      <c r="F133" s="116"/>
      <c r="G133" s="116"/>
      <c r="H133" s="116"/>
      <c r="I133" s="116"/>
      <c r="J133" s="116"/>
      <c r="K133" s="116"/>
      <c r="L133" s="114"/>
      <c r="M133" s="114"/>
      <c r="N133" s="115"/>
      <c r="O133" s="115"/>
      <c r="P133" s="115"/>
      <c r="Q133" s="115"/>
      <c r="R133" s="115"/>
      <c r="S133" s="115"/>
      <c r="T133" s="115"/>
      <c r="U133" s="115"/>
      <c r="V133" s="115"/>
    </row>
    <row r="134" spans="1:22" x14ac:dyDescent="0.25">
      <c r="A134" s="138" t="s">
        <v>102</v>
      </c>
      <c r="B134" s="139">
        <v>0</v>
      </c>
      <c r="C134" s="121" t="e">
        <f t="shared" si="23"/>
        <v>#DIV/0!</v>
      </c>
      <c r="D134" s="138">
        <v>0</v>
      </c>
      <c r="E134" s="122" t="e">
        <f t="shared" ref="E134:E162" si="24">ROUND(C134*D134,0)</f>
        <v>#DIV/0!</v>
      </c>
      <c r="F134" s="116"/>
      <c r="G134" s="116"/>
      <c r="H134" s="116"/>
      <c r="I134" s="116"/>
      <c r="J134" s="116"/>
      <c r="K134" s="116"/>
      <c r="L134" s="114"/>
      <c r="M134" s="114"/>
      <c r="N134" s="115"/>
      <c r="O134" s="115"/>
      <c r="P134" s="115"/>
      <c r="Q134" s="115"/>
      <c r="R134" s="115"/>
      <c r="S134" s="115"/>
      <c r="T134" s="115"/>
      <c r="U134" s="115"/>
      <c r="V134" s="115"/>
    </row>
    <row r="135" spans="1:22" x14ac:dyDescent="0.25">
      <c r="A135" s="138" t="s">
        <v>103</v>
      </c>
      <c r="B135" s="139">
        <v>0</v>
      </c>
      <c r="C135" s="121" t="e">
        <f t="shared" si="23"/>
        <v>#DIV/0!</v>
      </c>
      <c r="D135" s="138">
        <v>0</v>
      </c>
      <c r="E135" s="122" t="e">
        <f t="shared" si="24"/>
        <v>#DIV/0!</v>
      </c>
      <c r="F135" s="116"/>
      <c r="G135" s="116"/>
      <c r="H135" s="116"/>
      <c r="I135" s="116"/>
      <c r="J135" s="116"/>
      <c r="K135" s="116"/>
      <c r="L135" s="114"/>
      <c r="M135" s="114"/>
      <c r="N135" s="115"/>
      <c r="O135" s="115"/>
      <c r="P135" s="115"/>
      <c r="Q135" s="115"/>
      <c r="R135" s="115"/>
      <c r="S135" s="115"/>
      <c r="T135" s="115"/>
      <c r="U135" s="115"/>
      <c r="V135" s="115"/>
    </row>
    <row r="136" spans="1:22" x14ac:dyDescent="0.25">
      <c r="A136" s="138" t="s">
        <v>104</v>
      </c>
      <c r="B136" s="139">
        <v>0</v>
      </c>
      <c r="C136" s="121" t="e">
        <f t="shared" si="23"/>
        <v>#DIV/0!</v>
      </c>
      <c r="D136" s="138">
        <v>0</v>
      </c>
      <c r="E136" s="122" t="e">
        <f t="shared" si="24"/>
        <v>#DIV/0!</v>
      </c>
      <c r="F136" s="116"/>
      <c r="G136" s="116"/>
      <c r="H136" s="116"/>
      <c r="I136" s="116"/>
      <c r="J136" s="116"/>
      <c r="K136" s="116"/>
      <c r="L136" s="114"/>
      <c r="M136" s="114"/>
      <c r="N136" s="115"/>
      <c r="O136" s="115"/>
      <c r="P136" s="115"/>
      <c r="Q136" s="115"/>
      <c r="R136" s="115"/>
      <c r="S136" s="115"/>
      <c r="T136" s="115"/>
      <c r="U136" s="115"/>
      <c r="V136" s="115"/>
    </row>
    <row r="137" spans="1:22" x14ac:dyDescent="0.25">
      <c r="A137" s="138" t="s">
        <v>105</v>
      </c>
      <c r="B137" s="139">
        <v>0</v>
      </c>
      <c r="C137" s="121" t="e">
        <f t="shared" si="23"/>
        <v>#DIV/0!</v>
      </c>
      <c r="D137" s="138">
        <v>0</v>
      </c>
      <c r="E137" s="122" t="e">
        <f t="shared" si="24"/>
        <v>#DIV/0!</v>
      </c>
      <c r="F137" s="116"/>
      <c r="G137" s="116"/>
      <c r="H137" s="116"/>
      <c r="I137" s="116"/>
      <c r="J137" s="116"/>
      <c r="K137" s="116"/>
      <c r="L137" s="114"/>
      <c r="M137" s="114"/>
      <c r="N137" s="115"/>
      <c r="O137" s="115"/>
      <c r="P137" s="115"/>
      <c r="Q137" s="115"/>
      <c r="R137" s="115"/>
      <c r="S137" s="115"/>
      <c r="T137" s="115"/>
      <c r="U137" s="115"/>
      <c r="V137" s="115"/>
    </row>
    <row r="138" spans="1:22" x14ac:dyDescent="0.25">
      <c r="A138" s="138" t="s">
        <v>106</v>
      </c>
      <c r="B138" s="139">
        <v>0</v>
      </c>
      <c r="C138" s="121" t="e">
        <f t="shared" si="23"/>
        <v>#DIV/0!</v>
      </c>
      <c r="D138" s="138">
        <v>0</v>
      </c>
      <c r="E138" s="122" t="e">
        <f t="shared" si="24"/>
        <v>#DIV/0!</v>
      </c>
      <c r="F138" s="116"/>
      <c r="G138" s="116"/>
      <c r="H138" s="116"/>
      <c r="I138" s="116"/>
      <c r="J138" s="116"/>
      <c r="K138" s="116"/>
      <c r="L138" s="114"/>
      <c r="M138" s="114"/>
      <c r="N138" s="115"/>
      <c r="O138" s="115"/>
      <c r="P138" s="115"/>
      <c r="Q138" s="115"/>
      <c r="R138" s="115"/>
      <c r="S138" s="115"/>
      <c r="T138" s="115"/>
      <c r="U138" s="115"/>
      <c r="V138" s="115"/>
    </row>
    <row r="139" spans="1:22" x14ac:dyDescent="0.25">
      <c r="A139" s="138" t="s">
        <v>107</v>
      </c>
      <c r="B139" s="139">
        <v>0</v>
      </c>
      <c r="C139" s="121" t="e">
        <f t="shared" si="23"/>
        <v>#DIV/0!</v>
      </c>
      <c r="D139" s="138">
        <v>0</v>
      </c>
      <c r="E139" s="122" t="e">
        <f t="shared" si="24"/>
        <v>#DIV/0!</v>
      </c>
      <c r="F139" s="116"/>
      <c r="G139" s="116"/>
      <c r="H139" s="116"/>
      <c r="I139" s="116"/>
      <c r="J139" s="116"/>
      <c r="K139" s="116"/>
      <c r="L139" s="114"/>
      <c r="M139" s="114"/>
      <c r="N139" s="115"/>
      <c r="O139" s="115"/>
      <c r="P139" s="115"/>
      <c r="Q139" s="115"/>
      <c r="R139" s="115"/>
      <c r="S139" s="115"/>
      <c r="T139" s="115"/>
      <c r="U139" s="115"/>
      <c r="V139" s="115"/>
    </row>
    <row r="140" spans="1:22" x14ac:dyDescent="0.25">
      <c r="A140" s="138" t="s">
        <v>108</v>
      </c>
      <c r="B140" s="139">
        <v>0</v>
      </c>
      <c r="C140" s="121" t="e">
        <f t="shared" si="23"/>
        <v>#DIV/0!</v>
      </c>
      <c r="D140" s="138">
        <v>0</v>
      </c>
      <c r="E140" s="122" t="e">
        <f t="shared" si="24"/>
        <v>#DIV/0!</v>
      </c>
      <c r="F140" s="116"/>
      <c r="G140" s="116"/>
      <c r="H140" s="116"/>
      <c r="I140" s="116"/>
      <c r="J140" s="116"/>
      <c r="K140" s="116"/>
      <c r="L140" s="114"/>
      <c r="M140" s="114"/>
      <c r="N140" s="115"/>
      <c r="O140" s="115"/>
      <c r="P140" s="115"/>
      <c r="Q140" s="115"/>
      <c r="R140" s="115"/>
      <c r="S140" s="115"/>
      <c r="T140" s="115"/>
      <c r="U140" s="115"/>
      <c r="V140" s="115"/>
    </row>
    <row r="141" spans="1:22" x14ac:dyDescent="0.25">
      <c r="A141" s="138" t="s">
        <v>109</v>
      </c>
      <c r="B141" s="139">
        <v>0</v>
      </c>
      <c r="C141" s="121" t="e">
        <f t="shared" si="23"/>
        <v>#DIV/0!</v>
      </c>
      <c r="D141" s="138">
        <v>0</v>
      </c>
      <c r="E141" s="122" t="e">
        <f t="shared" si="24"/>
        <v>#DIV/0!</v>
      </c>
      <c r="F141" s="116"/>
      <c r="G141" s="116"/>
      <c r="H141" s="116"/>
      <c r="I141" s="116"/>
      <c r="J141" s="116"/>
      <c r="K141" s="116"/>
      <c r="L141" s="114"/>
      <c r="M141" s="114"/>
      <c r="N141" s="115"/>
      <c r="O141" s="115"/>
      <c r="P141" s="115"/>
      <c r="Q141" s="115"/>
      <c r="R141" s="115"/>
      <c r="S141" s="115"/>
      <c r="T141" s="115"/>
      <c r="U141" s="115"/>
      <c r="V141" s="115"/>
    </row>
    <row r="142" spans="1:22" x14ac:dyDescent="0.25">
      <c r="A142" s="138" t="s">
        <v>110</v>
      </c>
      <c r="B142" s="139">
        <v>0</v>
      </c>
      <c r="C142" s="121" t="e">
        <f t="shared" si="23"/>
        <v>#DIV/0!</v>
      </c>
      <c r="D142" s="138">
        <v>0</v>
      </c>
      <c r="E142" s="122" t="e">
        <f t="shared" si="24"/>
        <v>#DIV/0!</v>
      </c>
      <c r="F142" s="116"/>
      <c r="G142" s="116"/>
      <c r="H142" s="116"/>
      <c r="I142" s="116"/>
      <c r="J142" s="116"/>
      <c r="K142" s="116"/>
      <c r="L142" s="114"/>
      <c r="M142" s="114"/>
      <c r="N142" s="115"/>
      <c r="O142" s="115"/>
      <c r="P142" s="115"/>
      <c r="Q142" s="115"/>
      <c r="R142" s="115"/>
      <c r="S142" s="115"/>
      <c r="T142" s="115"/>
      <c r="U142" s="115"/>
      <c r="V142" s="115"/>
    </row>
    <row r="143" spans="1:22" x14ac:dyDescent="0.25">
      <c r="A143" s="138" t="s">
        <v>111</v>
      </c>
      <c r="B143" s="139">
        <v>0</v>
      </c>
      <c r="C143" s="121" t="e">
        <f t="shared" si="23"/>
        <v>#DIV/0!</v>
      </c>
      <c r="D143" s="138">
        <v>0</v>
      </c>
      <c r="E143" s="122" t="e">
        <f t="shared" si="24"/>
        <v>#DIV/0!</v>
      </c>
      <c r="F143" s="116"/>
      <c r="G143" s="116"/>
      <c r="H143" s="116"/>
      <c r="I143" s="116"/>
      <c r="J143" s="116"/>
      <c r="K143" s="116"/>
      <c r="L143" s="114"/>
      <c r="M143" s="114"/>
      <c r="N143" s="115"/>
      <c r="O143" s="115"/>
      <c r="P143" s="115"/>
      <c r="Q143" s="115"/>
      <c r="R143" s="115"/>
      <c r="S143" s="115"/>
      <c r="T143" s="115"/>
      <c r="U143" s="115"/>
      <c r="V143" s="115"/>
    </row>
    <row r="144" spans="1:22" x14ac:dyDescent="0.25">
      <c r="A144" s="138" t="s">
        <v>112</v>
      </c>
      <c r="B144" s="139">
        <v>0</v>
      </c>
      <c r="C144" s="121" t="e">
        <f t="shared" si="23"/>
        <v>#DIV/0!</v>
      </c>
      <c r="D144" s="138">
        <v>0</v>
      </c>
      <c r="E144" s="122" t="e">
        <f t="shared" si="24"/>
        <v>#DIV/0!</v>
      </c>
      <c r="F144" s="116"/>
      <c r="G144" s="116"/>
      <c r="H144" s="116"/>
      <c r="I144" s="116"/>
      <c r="J144" s="116"/>
      <c r="K144" s="116"/>
      <c r="L144" s="114"/>
      <c r="M144" s="114"/>
      <c r="N144" s="115"/>
      <c r="O144" s="115"/>
      <c r="P144" s="115"/>
      <c r="Q144" s="115"/>
      <c r="R144" s="115"/>
      <c r="S144" s="115"/>
      <c r="T144" s="115"/>
      <c r="U144" s="115"/>
      <c r="V144" s="115"/>
    </row>
    <row r="145" spans="1:22" x14ac:dyDescent="0.25">
      <c r="A145" s="138" t="s">
        <v>113</v>
      </c>
      <c r="B145" s="139">
        <v>0</v>
      </c>
      <c r="C145" s="121" t="e">
        <f t="shared" si="23"/>
        <v>#DIV/0!</v>
      </c>
      <c r="D145" s="138">
        <v>0</v>
      </c>
      <c r="E145" s="122" t="e">
        <f t="shared" si="24"/>
        <v>#DIV/0!</v>
      </c>
      <c r="F145" s="116"/>
      <c r="G145" s="116"/>
      <c r="H145" s="116"/>
      <c r="I145" s="116"/>
      <c r="J145" s="116"/>
      <c r="K145" s="116"/>
      <c r="L145" s="114"/>
      <c r="M145" s="114"/>
      <c r="N145" s="115"/>
      <c r="O145" s="115"/>
      <c r="P145" s="115"/>
      <c r="Q145" s="115"/>
      <c r="R145" s="115"/>
      <c r="S145" s="115"/>
      <c r="T145" s="115"/>
      <c r="U145" s="115"/>
      <c r="V145" s="115"/>
    </row>
    <row r="146" spans="1:22" x14ac:dyDescent="0.25">
      <c r="A146" s="138" t="s">
        <v>114</v>
      </c>
      <c r="B146" s="139">
        <v>0</v>
      </c>
      <c r="C146" s="121" t="e">
        <f t="shared" si="23"/>
        <v>#DIV/0!</v>
      </c>
      <c r="D146" s="138">
        <v>0</v>
      </c>
      <c r="E146" s="122" t="e">
        <f t="shared" si="24"/>
        <v>#DIV/0!</v>
      </c>
      <c r="F146" s="116"/>
      <c r="G146" s="116"/>
      <c r="H146" s="116"/>
      <c r="I146" s="116"/>
      <c r="J146" s="116"/>
      <c r="K146" s="116"/>
      <c r="L146" s="114"/>
      <c r="M146" s="114"/>
      <c r="N146" s="115"/>
      <c r="O146" s="115"/>
      <c r="P146" s="115"/>
      <c r="Q146" s="115"/>
      <c r="R146" s="115"/>
      <c r="S146" s="115"/>
      <c r="T146" s="115"/>
      <c r="U146" s="115"/>
      <c r="V146" s="115"/>
    </row>
    <row r="147" spans="1:22" x14ac:dyDescent="0.25">
      <c r="A147" s="138" t="s">
        <v>115</v>
      </c>
      <c r="B147" s="139">
        <v>0</v>
      </c>
      <c r="C147" s="121" t="e">
        <f t="shared" si="23"/>
        <v>#DIV/0!</v>
      </c>
      <c r="D147" s="138">
        <v>0</v>
      </c>
      <c r="E147" s="122" t="e">
        <f t="shared" si="24"/>
        <v>#DIV/0!</v>
      </c>
      <c r="F147" s="116"/>
      <c r="G147" s="116"/>
      <c r="H147" s="116"/>
      <c r="I147" s="116"/>
      <c r="J147" s="116"/>
      <c r="K147" s="116"/>
      <c r="L147" s="114"/>
      <c r="M147" s="114"/>
      <c r="N147" s="115"/>
      <c r="O147" s="115"/>
      <c r="P147" s="115"/>
      <c r="Q147" s="115"/>
      <c r="R147" s="115"/>
      <c r="S147" s="115"/>
      <c r="T147" s="115"/>
      <c r="U147" s="115"/>
      <c r="V147" s="115"/>
    </row>
    <row r="148" spans="1:22" x14ac:dyDescent="0.25">
      <c r="A148" s="138" t="s">
        <v>116</v>
      </c>
      <c r="B148" s="139">
        <v>0</v>
      </c>
      <c r="C148" s="121" t="e">
        <f t="shared" si="23"/>
        <v>#DIV/0!</v>
      </c>
      <c r="D148" s="138">
        <v>0</v>
      </c>
      <c r="E148" s="122" t="e">
        <f t="shared" si="24"/>
        <v>#DIV/0!</v>
      </c>
      <c r="F148" s="116"/>
      <c r="G148" s="116"/>
      <c r="H148" s="116"/>
      <c r="I148" s="116"/>
      <c r="J148" s="116"/>
      <c r="K148" s="116"/>
      <c r="L148" s="114"/>
      <c r="M148" s="114"/>
      <c r="N148" s="115"/>
      <c r="O148" s="115"/>
      <c r="P148" s="115"/>
      <c r="Q148" s="115"/>
      <c r="R148" s="115"/>
      <c r="S148" s="115"/>
      <c r="T148" s="115"/>
      <c r="U148" s="115"/>
      <c r="V148" s="115"/>
    </row>
    <row r="149" spans="1:22" x14ac:dyDescent="0.25">
      <c r="A149" s="138" t="s">
        <v>117</v>
      </c>
      <c r="B149" s="139">
        <v>0</v>
      </c>
      <c r="C149" s="121" t="e">
        <f t="shared" si="23"/>
        <v>#DIV/0!</v>
      </c>
      <c r="D149" s="138">
        <v>0</v>
      </c>
      <c r="E149" s="122" t="e">
        <f t="shared" si="24"/>
        <v>#DIV/0!</v>
      </c>
      <c r="F149" s="116"/>
      <c r="G149" s="116"/>
      <c r="H149" s="116"/>
      <c r="I149" s="116"/>
      <c r="J149" s="116"/>
      <c r="K149" s="116"/>
      <c r="L149" s="114"/>
      <c r="M149" s="114"/>
      <c r="N149" s="115"/>
      <c r="O149" s="115"/>
      <c r="P149" s="115"/>
      <c r="Q149" s="115"/>
      <c r="R149" s="115"/>
      <c r="S149" s="115"/>
      <c r="T149" s="115"/>
      <c r="U149" s="115"/>
      <c r="V149" s="115"/>
    </row>
    <row r="150" spans="1:22" x14ac:dyDescent="0.25">
      <c r="A150" s="138" t="s">
        <v>118</v>
      </c>
      <c r="B150" s="139">
        <v>0</v>
      </c>
      <c r="C150" s="121" t="e">
        <f t="shared" si="23"/>
        <v>#DIV/0!</v>
      </c>
      <c r="D150" s="138">
        <v>0</v>
      </c>
      <c r="E150" s="122" t="e">
        <f t="shared" si="24"/>
        <v>#DIV/0!</v>
      </c>
      <c r="F150" s="116"/>
      <c r="G150" s="116"/>
      <c r="H150" s="116"/>
      <c r="I150" s="116"/>
      <c r="J150" s="116"/>
      <c r="K150" s="116"/>
      <c r="L150" s="114"/>
      <c r="M150" s="114"/>
      <c r="N150" s="115"/>
      <c r="O150" s="115"/>
      <c r="P150" s="115"/>
      <c r="Q150" s="115"/>
      <c r="R150" s="115"/>
      <c r="S150" s="115"/>
      <c r="T150" s="115"/>
      <c r="U150" s="115"/>
      <c r="V150" s="115"/>
    </row>
    <row r="151" spans="1:22" x14ac:dyDescent="0.25">
      <c r="A151" s="138" t="s">
        <v>119</v>
      </c>
      <c r="B151" s="139">
        <v>0</v>
      </c>
      <c r="C151" s="121" t="e">
        <f t="shared" si="23"/>
        <v>#DIV/0!</v>
      </c>
      <c r="D151" s="138">
        <v>0</v>
      </c>
      <c r="E151" s="122" t="e">
        <f t="shared" si="24"/>
        <v>#DIV/0!</v>
      </c>
      <c r="F151" s="116"/>
      <c r="G151" s="116"/>
      <c r="H151" s="116"/>
      <c r="I151" s="116"/>
      <c r="J151" s="116"/>
      <c r="K151" s="116"/>
      <c r="L151" s="114"/>
      <c r="M151" s="114"/>
      <c r="N151" s="115"/>
      <c r="O151" s="115"/>
      <c r="P151" s="115"/>
      <c r="Q151" s="115"/>
      <c r="R151" s="115"/>
      <c r="S151" s="115"/>
      <c r="T151" s="115"/>
      <c r="U151" s="115"/>
      <c r="V151" s="115"/>
    </row>
    <row r="152" spans="1:22" x14ac:dyDescent="0.25">
      <c r="A152" s="138" t="s">
        <v>120</v>
      </c>
      <c r="B152" s="139">
        <v>0</v>
      </c>
      <c r="C152" s="121" t="e">
        <f t="shared" si="23"/>
        <v>#DIV/0!</v>
      </c>
      <c r="D152" s="138">
        <v>0</v>
      </c>
      <c r="E152" s="122" t="e">
        <f t="shared" si="24"/>
        <v>#DIV/0!</v>
      </c>
      <c r="F152" s="116"/>
      <c r="G152" s="116"/>
      <c r="H152" s="116"/>
      <c r="I152" s="116"/>
      <c r="J152" s="116"/>
      <c r="K152" s="116"/>
      <c r="L152" s="114"/>
      <c r="M152" s="114"/>
      <c r="N152" s="115"/>
      <c r="O152" s="115"/>
      <c r="P152" s="115"/>
      <c r="Q152" s="115"/>
      <c r="R152" s="115"/>
      <c r="S152" s="115"/>
      <c r="T152" s="115"/>
      <c r="U152" s="115"/>
      <c r="V152" s="115"/>
    </row>
    <row r="153" spans="1:22" x14ac:dyDescent="0.25">
      <c r="A153" s="138" t="s">
        <v>121</v>
      </c>
      <c r="B153" s="139">
        <v>0</v>
      </c>
      <c r="C153" s="121" t="e">
        <f t="shared" si="23"/>
        <v>#DIV/0!</v>
      </c>
      <c r="D153" s="138">
        <v>0</v>
      </c>
      <c r="E153" s="122" t="e">
        <f t="shared" si="24"/>
        <v>#DIV/0!</v>
      </c>
      <c r="F153" s="116"/>
      <c r="G153" s="116"/>
      <c r="H153" s="116"/>
      <c r="I153" s="116"/>
      <c r="J153" s="116"/>
      <c r="K153" s="116"/>
      <c r="L153" s="114"/>
      <c r="M153" s="114"/>
      <c r="N153" s="115"/>
      <c r="O153" s="115"/>
      <c r="P153" s="115"/>
      <c r="Q153" s="115"/>
      <c r="R153" s="115"/>
      <c r="S153" s="115"/>
      <c r="T153" s="115"/>
      <c r="U153" s="115"/>
      <c r="V153" s="115"/>
    </row>
    <row r="154" spans="1:22" x14ac:dyDescent="0.25">
      <c r="A154" s="138" t="s">
        <v>122</v>
      </c>
      <c r="B154" s="139">
        <v>0</v>
      </c>
      <c r="C154" s="121" t="e">
        <f t="shared" si="23"/>
        <v>#DIV/0!</v>
      </c>
      <c r="D154" s="138">
        <v>0</v>
      </c>
      <c r="E154" s="122" t="e">
        <f t="shared" si="24"/>
        <v>#DIV/0!</v>
      </c>
      <c r="F154" s="116"/>
      <c r="G154" s="116"/>
      <c r="H154" s="116"/>
      <c r="I154" s="116"/>
      <c r="J154" s="116"/>
      <c r="K154" s="116"/>
      <c r="L154" s="114"/>
      <c r="M154" s="114"/>
      <c r="N154" s="115"/>
      <c r="O154" s="115"/>
      <c r="P154" s="115"/>
      <c r="Q154" s="115"/>
      <c r="R154" s="115"/>
      <c r="S154" s="115"/>
      <c r="T154" s="115"/>
      <c r="U154" s="115"/>
      <c r="V154" s="115"/>
    </row>
    <row r="155" spans="1:22" x14ac:dyDescent="0.25">
      <c r="A155" s="138" t="s">
        <v>123</v>
      </c>
      <c r="B155" s="139">
        <v>0</v>
      </c>
      <c r="C155" s="121" t="e">
        <f t="shared" si="23"/>
        <v>#DIV/0!</v>
      </c>
      <c r="D155" s="138">
        <v>0</v>
      </c>
      <c r="E155" s="122" t="e">
        <f t="shared" si="24"/>
        <v>#DIV/0!</v>
      </c>
      <c r="F155" s="116"/>
      <c r="G155" s="116"/>
      <c r="H155" s="116"/>
      <c r="I155" s="116"/>
      <c r="J155" s="116"/>
      <c r="K155" s="116"/>
      <c r="L155" s="114"/>
      <c r="M155" s="114"/>
      <c r="N155" s="115"/>
      <c r="O155" s="115"/>
      <c r="P155" s="115"/>
      <c r="Q155" s="115"/>
      <c r="R155" s="115"/>
      <c r="S155" s="115"/>
      <c r="T155" s="115"/>
      <c r="U155" s="115"/>
      <c r="V155" s="115"/>
    </row>
    <row r="156" spans="1:22" x14ac:dyDescent="0.25">
      <c r="A156" s="138" t="s">
        <v>124</v>
      </c>
      <c r="B156" s="139">
        <v>0</v>
      </c>
      <c r="C156" s="121" t="e">
        <f t="shared" si="23"/>
        <v>#DIV/0!</v>
      </c>
      <c r="D156" s="138">
        <v>0</v>
      </c>
      <c r="E156" s="122" t="e">
        <f t="shared" si="24"/>
        <v>#DIV/0!</v>
      </c>
      <c r="F156" s="116"/>
      <c r="G156" s="116"/>
      <c r="H156" s="116"/>
      <c r="I156" s="116"/>
      <c r="J156" s="116"/>
      <c r="K156" s="116"/>
      <c r="L156" s="114"/>
      <c r="M156" s="114"/>
      <c r="N156" s="115"/>
      <c r="O156" s="115"/>
      <c r="P156" s="115"/>
      <c r="Q156" s="115"/>
      <c r="R156" s="115"/>
      <c r="S156" s="115"/>
      <c r="T156" s="115"/>
      <c r="U156" s="115"/>
      <c r="V156" s="115"/>
    </row>
    <row r="157" spans="1:22" x14ac:dyDescent="0.25">
      <c r="A157" s="138" t="s">
        <v>125</v>
      </c>
      <c r="B157" s="139">
        <v>0</v>
      </c>
      <c r="C157" s="121" t="e">
        <f t="shared" si="23"/>
        <v>#DIV/0!</v>
      </c>
      <c r="D157" s="138">
        <v>0</v>
      </c>
      <c r="E157" s="122" t="e">
        <f t="shared" si="24"/>
        <v>#DIV/0!</v>
      </c>
      <c r="F157" s="116"/>
      <c r="G157" s="116"/>
      <c r="H157" s="116"/>
      <c r="I157" s="116"/>
      <c r="J157" s="116"/>
      <c r="K157" s="116"/>
      <c r="L157" s="114"/>
      <c r="M157" s="114"/>
      <c r="N157" s="115"/>
      <c r="O157" s="115"/>
      <c r="P157" s="115"/>
      <c r="Q157" s="115"/>
      <c r="R157" s="115"/>
      <c r="S157" s="115"/>
      <c r="T157" s="115"/>
      <c r="U157" s="115"/>
      <c r="V157" s="115"/>
    </row>
    <row r="158" spans="1:22" x14ac:dyDescent="0.25">
      <c r="A158" s="138" t="s">
        <v>126</v>
      </c>
      <c r="B158" s="139">
        <v>0</v>
      </c>
      <c r="C158" s="121" t="e">
        <f t="shared" si="23"/>
        <v>#DIV/0!</v>
      </c>
      <c r="D158" s="138">
        <v>0</v>
      </c>
      <c r="E158" s="122" t="e">
        <f t="shared" si="24"/>
        <v>#DIV/0!</v>
      </c>
      <c r="F158" s="116"/>
      <c r="G158" s="116"/>
      <c r="H158" s="116"/>
      <c r="I158" s="116"/>
      <c r="J158" s="116"/>
      <c r="K158" s="116"/>
      <c r="L158" s="114"/>
      <c r="M158" s="114"/>
      <c r="N158" s="115"/>
      <c r="O158" s="115"/>
      <c r="P158" s="115"/>
      <c r="Q158" s="115"/>
      <c r="R158" s="115"/>
      <c r="S158" s="115"/>
      <c r="T158" s="115"/>
      <c r="U158" s="115"/>
      <c r="V158" s="115"/>
    </row>
    <row r="159" spans="1:22" x14ac:dyDescent="0.25">
      <c r="A159" s="138" t="s">
        <v>127</v>
      </c>
      <c r="B159" s="139">
        <v>0</v>
      </c>
      <c r="C159" s="121" t="e">
        <f t="shared" si="23"/>
        <v>#DIV/0!</v>
      </c>
      <c r="D159" s="138">
        <v>0</v>
      </c>
      <c r="E159" s="122" t="e">
        <f t="shared" si="24"/>
        <v>#DIV/0!</v>
      </c>
      <c r="F159" s="116"/>
      <c r="G159" s="116"/>
      <c r="H159" s="116"/>
      <c r="I159" s="116"/>
      <c r="J159" s="116"/>
      <c r="K159" s="116"/>
      <c r="L159" s="114"/>
      <c r="M159" s="114"/>
      <c r="N159" s="115"/>
      <c r="O159" s="115"/>
      <c r="P159" s="115"/>
      <c r="Q159" s="115"/>
      <c r="R159" s="115"/>
      <c r="S159" s="115"/>
      <c r="T159" s="115"/>
      <c r="U159" s="115"/>
      <c r="V159" s="115"/>
    </row>
    <row r="160" spans="1:22" x14ac:dyDescent="0.25">
      <c r="A160" s="138" t="s">
        <v>128</v>
      </c>
      <c r="B160" s="139">
        <v>0</v>
      </c>
      <c r="C160" s="121" t="e">
        <f t="shared" si="23"/>
        <v>#DIV/0!</v>
      </c>
      <c r="D160" s="138">
        <v>0</v>
      </c>
      <c r="E160" s="122" t="e">
        <f t="shared" si="24"/>
        <v>#DIV/0!</v>
      </c>
      <c r="F160" s="116"/>
      <c r="G160" s="116"/>
      <c r="H160" s="116"/>
      <c r="I160" s="116"/>
      <c r="J160" s="116"/>
      <c r="K160" s="116"/>
      <c r="L160" s="114"/>
      <c r="M160" s="114"/>
      <c r="N160" s="115"/>
      <c r="O160" s="115"/>
      <c r="P160" s="115"/>
      <c r="Q160" s="115"/>
      <c r="R160" s="115"/>
      <c r="S160" s="115"/>
      <c r="T160" s="115"/>
      <c r="U160" s="115"/>
      <c r="V160" s="115"/>
    </row>
    <row r="161" spans="1:31" x14ac:dyDescent="0.25">
      <c r="A161" s="138" t="s">
        <v>129</v>
      </c>
      <c r="B161" s="139">
        <v>0</v>
      </c>
      <c r="C161" s="121" t="e">
        <f t="shared" si="23"/>
        <v>#DIV/0!</v>
      </c>
      <c r="D161" s="138">
        <v>0</v>
      </c>
      <c r="E161" s="122" t="e">
        <f t="shared" si="24"/>
        <v>#DIV/0!</v>
      </c>
      <c r="F161" s="116"/>
      <c r="G161" s="116"/>
      <c r="H161" s="116"/>
      <c r="I161" s="116"/>
      <c r="J161" s="116"/>
      <c r="K161" s="116"/>
      <c r="L161" s="114"/>
      <c r="M161" s="114"/>
      <c r="N161" s="115"/>
      <c r="O161" s="115"/>
      <c r="P161" s="115"/>
      <c r="Q161" s="115"/>
      <c r="R161" s="115"/>
      <c r="S161" s="115"/>
      <c r="T161" s="115"/>
      <c r="U161" s="115"/>
      <c r="V161" s="115"/>
    </row>
    <row r="162" spans="1:31" x14ac:dyDescent="0.25">
      <c r="A162" s="119"/>
      <c r="B162" s="120"/>
      <c r="C162" s="121" t="e">
        <f t="shared" si="23"/>
        <v>#DIV/0!</v>
      </c>
      <c r="D162" s="119"/>
      <c r="E162" s="122" t="e">
        <f t="shared" si="24"/>
        <v>#DIV/0!</v>
      </c>
      <c r="F162" s="116"/>
      <c r="G162" s="116"/>
      <c r="H162" s="116"/>
      <c r="I162" s="116"/>
      <c r="J162" s="116"/>
      <c r="K162" s="116"/>
      <c r="L162" s="114"/>
      <c r="M162" s="114"/>
      <c r="N162" s="115"/>
      <c r="O162" s="115"/>
      <c r="P162" s="115"/>
      <c r="Q162" s="115"/>
      <c r="R162" s="115"/>
      <c r="S162" s="115"/>
      <c r="T162" s="115"/>
      <c r="U162" s="115"/>
      <c r="V162" s="115"/>
    </row>
    <row r="163" spans="1:31" x14ac:dyDescent="0.25">
      <c r="A163" s="123" t="s">
        <v>92</v>
      </c>
      <c r="B163" s="124">
        <f>SUM(B132:B162)</f>
        <v>0</v>
      </c>
      <c r="C163" s="125"/>
      <c r="D163" s="126"/>
      <c r="E163" s="127" t="e">
        <f>SUM(E132:E162)</f>
        <v>#DIV/0!</v>
      </c>
      <c r="F163" s="128"/>
      <c r="G163" s="128"/>
      <c r="H163" s="128"/>
      <c r="I163" s="128"/>
      <c r="J163" s="128"/>
      <c r="K163" s="128"/>
      <c r="L163" s="115"/>
      <c r="M163" s="115"/>
      <c r="N163" s="115"/>
      <c r="O163" s="115"/>
      <c r="P163" s="115"/>
      <c r="Q163" s="115"/>
      <c r="R163" s="115"/>
      <c r="S163" s="115"/>
      <c r="T163" s="115"/>
      <c r="U163" s="115"/>
      <c r="V163" s="115"/>
    </row>
    <row r="164" spans="1:31" x14ac:dyDescent="0.25">
      <c r="A164" s="128"/>
      <c r="B164" s="128"/>
      <c r="C164" s="128"/>
      <c r="D164" s="128"/>
      <c r="E164" s="128"/>
      <c r="F164" s="128"/>
      <c r="G164" s="128"/>
      <c r="H164" s="128"/>
      <c r="I164" s="128"/>
      <c r="J164" s="128"/>
      <c r="K164" s="128"/>
      <c r="L164" s="115"/>
      <c r="M164" s="115"/>
      <c r="N164" s="115"/>
      <c r="O164" s="115"/>
      <c r="P164" s="115"/>
      <c r="Q164" s="115"/>
      <c r="R164" s="115"/>
      <c r="S164" s="115"/>
      <c r="T164" s="115"/>
      <c r="U164" s="115"/>
      <c r="V164" s="115"/>
    </row>
    <row r="165" spans="1:31" x14ac:dyDescent="0.25">
      <c r="A165" s="212" t="s">
        <v>130</v>
      </c>
      <c r="B165" s="212"/>
      <c r="C165" s="212"/>
      <c r="D165" s="212"/>
      <c r="E165" s="212"/>
      <c r="F165" s="212"/>
      <c r="G165" s="212"/>
      <c r="H165" s="212"/>
      <c r="I165" s="212"/>
      <c r="J165" s="212"/>
      <c r="K165" s="212"/>
      <c r="L165" s="115"/>
      <c r="M165" s="115"/>
      <c r="N165" s="115"/>
      <c r="O165" s="115"/>
      <c r="P165" s="115"/>
      <c r="Q165" s="115"/>
      <c r="R165" s="115"/>
      <c r="S165" s="115"/>
      <c r="T165" s="115"/>
      <c r="U165" s="115"/>
      <c r="V165" s="115"/>
    </row>
    <row r="166" spans="1:31" x14ac:dyDescent="0.25">
      <c r="A166" s="129"/>
      <c r="B166" s="129"/>
      <c r="C166" s="129"/>
      <c r="D166" s="129"/>
      <c r="E166" s="129"/>
      <c r="F166" s="129"/>
      <c r="G166" s="129"/>
      <c r="H166" s="129"/>
      <c r="I166" s="129"/>
      <c r="J166" s="129"/>
      <c r="K166" s="129"/>
      <c r="L166" s="115"/>
      <c r="M166" s="115"/>
      <c r="N166" s="115"/>
      <c r="O166" s="115"/>
      <c r="P166" s="115"/>
      <c r="Q166" s="115"/>
      <c r="R166" s="115"/>
      <c r="S166" s="115"/>
      <c r="T166" s="115"/>
      <c r="U166" s="115"/>
      <c r="V166" s="115"/>
    </row>
    <row r="167" spans="1:31" x14ac:dyDescent="0.25">
      <c r="A167" s="213" t="s">
        <v>131</v>
      </c>
      <c r="B167" s="215" t="s">
        <v>132</v>
      </c>
      <c r="C167" s="216"/>
      <c r="D167" s="216"/>
      <c r="E167" s="216"/>
      <c r="F167" s="216"/>
      <c r="G167" s="216"/>
      <c r="H167" s="216"/>
      <c r="I167" s="216"/>
      <c r="J167" s="216"/>
      <c r="K167" s="216"/>
      <c r="L167" s="216"/>
      <c r="M167" s="216"/>
      <c r="N167" s="216"/>
      <c r="O167" s="216"/>
      <c r="P167" s="216"/>
      <c r="Q167" s="216"/>
      <c r="R167" s="216"/>
      <c r="S167" s="216"/>
      <c r="T167" s="216"/>
      <c r="U167" s="216"/>
      <c r="V167" s="216"/>
      <c r="W167" s="217"/>
      <c r="X167" s="217"/>
      <c r="Y167" s="217"/>
      <c r="Z167" s="217"/>
      <c r="AA167" s="217"/>
      <c r="AB167" s="217"/>
      <c r="AC167" s="217"/>
      <c r="AD167" s="217"/>
      <c r="AE167" s="218"/>
    </row>
    <row r="168" spans="1:31" x14ac:dyDescent="0.25">
      <c r="A168" s="214"/>
      <c r="B168" s="131">
        <v>1</v>
      </c>
      <c r="C168" s="131">
        <f>B168+1</f>
        <v>2</v>
      </c>
      <c r="D168" s="131">
        <f t="shared" ref="D168:V168" si="25">C168+1</f>
        <v>3</v>
      </c>
      <c r="E168" s="131">
        <f t="shared" si="25"/>
        <v>4</v>
      </c>
      <c r="F168" s="131">
        <f t="shared" si="25"/>
        <v>5</v>
      </c>
      <c r="G168" s="131">
        <f t="shared" si="25"/>
        <v>6</v>
      </c>
      <c r="H168" s="131">
        <f t="shared" si="25"/>
        <v>7</v>
      </c>
      <c r="I168" s="131">
        <f t="shared" si="25"/>
        <v>8</v>
      </c>
      <c r="J168" s="131">
        <f t="shared" si="25"/>
        <v>9</v>
      </c>
      <c r="K168" s="131">
        <f t="shared" si="25"/>
        <v>10</v>
      </c>
      <c r="L168" s="131">
        <f t="shared" si="25"/>
        <v>11</v>
      </c>
      <c r="M168" s="131">
        <f t="shared" si="25"/>
        <v>12</v>
      </c>
      <c r="N168" s="131">
        <f t="shared" si="25"/>
        <v>13</v>
      </c>
      <c r="O168" s="131">
        <f t="shared" si="25"/>
        <v>14</v>
      </c>
      <c r="P168" s="131">
        <f t="shared" si="25"/>
        <v>15</v>
      </c>
      <c r="Q168" s="131">
        <f t="shared" si="25"/>
        <v>16</v>
      </c>
      <c r="R168" s="131">
        <f t="shared" si="25"/>
        <v>17</v>
      </c>
      <c r="S168" s="131">
        <f t="shared" si="25"/>
        <v>18</v>
      </c>
      <c r="T168" s="131">
        <f t="shared" si="25"/>
        <v>19</v>
      </c>
      <c r="U168" s="131">
        <f t="shared" si="25"/>
        <v>20</v>
      </c>
      <c r="V168" s="131">
        <f t="shared" si="25"/>
        <v>21</v>
      </c>
      <c r="W168" s="131" t="e">
        <f>IF(#REF!&gt;0,IF(AND(0&lt;#REF!,#REF!&lt;#REF!),#REF!+1,0),0)</f>
        <v>#REF!</v>
      </c>
      <c r="X168" s="131" t="e">
        <f>IF(#REF!&gt;0,IF(AND(0&lt;W168,W168&lt;#REF!),W168+1,0),0)</f>
        <v>#REF!</v>
      </c>
      <c r="Y168" s="131" t="e">
        <f>IF(#REF!&gt;0,IF(AND(0&lt;X168,X168&lt;#REF!),X168+1,0),0)</f>
        <v>#REF!</v>
      </c>
      <c r="Z168" s="131" t="e">
        <f>IF(#REF!&gt;0,IF(AND(0&lt;Y168,Y168&lt;#REF!),Y168+1,0),0)</f>
        <v>#REF!</v>
      </c>
      <c r="AA168" s="131" t="e">
        <f>IF(#REF!&gt;0,IF(AND(0&lt;Z168,Z168&lt;#REF!),Z168+1,0),0)</f>
        <v>#REF!</v>
      </c>
      <c r="AB168" s="131" t="e">
        <f>IF(#REF!&gt;0,IF(AND(0&lt;AA168,AA168&lt;#REF!),AA168+1,0),0)</f>
        <v>#REF!</v>
      </c>
      <c r="AC168" s="131" t="e">
        <f>IF(#REF!&gt;0,IF(AND(0&lt;AB168,AB168&lt;#REF!),AB168+1,0),0)</f>
        <v>#REF!</v>
      </c>
      <c r="AD168" s="131" t="e">
        <f>IF(#REF!&gt;0,IF(AND(0&lt;AC168,AC168&lt;#REF!),AC168+1,0),0)</f>
        <v>#REF!</v>
      </c>
      <c r="AE168" s="131" t="e">
        <f>IF(#REF!&gt;0,IF(AND(0&lt;AD168,AD168&lt;#REF!),AD168+1,0),0)</f>
        <v>#REF!</v>
      </c>
    </row>
    <row r="169" spans="1:31" x14ac:dyDescent="0.25">
      <c r="A169" s="132" t="s">
        <v>93</v>
      </c>
      <c r="B169" s="133">
        <f t="shared" ref="B169:U169" si="26">C116-C118</f>
        <v>0</v>
      </c>
      <c r="C169" s="133">
        <f t="shared" si="26"/>
        <v>0</v>
      </c>
      <c r="D169" s="133">
        <f t="shared" si="26"/>
        <v>0</v>
      </c>
      <c r="E169" s="133">
        <f t="shared" si="26"/>
        <v>0</v>
      </c>
      <c r="F169" s="133">
        <f t="shared" si="26"/>
        <v>0</v>
      </c>
      <c r="G169" s="133">
        <f t="shared" si="26"/>
        <v>0</v>
      </c>
      <c r="H169" s="133">
        <f t="shared" si="26"/>
        <v>0</v>
      </c>
      <c r="I169" s="133">
        <f t="shared" si="26"/>
        <v>0</v>
      </c>
      <c r="J169" s="133">
        <f t="shared" si="26"/>
        <v>0</v>
      </c>
      <c r="K169" s="133">
        <f t="shared" si="26"/>
        <v>0</v>
      </c>
      <c r="L169" s="133">
        <f t="shared" si="26"/>
        <v>0</v>
      </c>
      <c r="M169" s="133">
        <f t="shared" si="26"/>
        <v>0</v>
      </c>
      <c r="N169" s="133">
        <f t="shared" si="26"/>
        <v>0</v>
      </c>
      <c r="O169" s="133">
        <f t="shared" si="26"/>
        <v>0</v>
      </c>
      <c r="P169" s="133">
        <f t="shared" si="26"/>
        <v>0</v>
      </c>
      <c r="Q169" s="133">
        <f t="shared" si="26"/>
        <v>0</v>
      </c>
      <c r="R169" s="133">
        <f t="shared" si="26"/>
        <v>0</v>
      </c>
      <c r="S169" s="133">
        <f t="shared" si="26"/>
        <v>0</v>
      </c>
      <c r="T169" s="133">
        <f t="shared" si="26"/>
        <v>0</v>
      </c>
      <c r="U169" s="133">
        <f t="shared" si="26"/>
        <v>0</v>
      </c>
      <c r="V169" s="133" t="e">
        <f>#REF!-#REF!</f>
        <v>#REF!</v>
      </c>
      <c r="W169" s="133" t="e">
        <f>N(AND(W168&gt;0,#REF!&gt;0)*#REF!)</f>
        <v>#REF!</v>
      </c>
      <c r="X169" s="133" t="e">
        <f>N(AND(X168&gt;0,#REF!&gt;0)*#REF!)</f>
        <v>#REF!</v>
      </c>
      <c r="Y169" s="133" t="e">
        <f>N(AND(Y168&gt;0,#REF!&gt;0)*#REF!)</f>
        <v>#REF!</v>
      </c>
      <c r="Z169" s="133" t="e">
        <f>N(AND(Z168&gt;0,#REF!&gt;0)*#REF!)</f>
        <v>#REF!</v>
      </c>
      <c r="AA169" s="133" t="e">
        <f>N(AND(AA168&gt;0,#REF!&gt;0)*#REF!)</f>
        <v>#REF!</v>
      </c>
      <c r="AB169" s="133" t="e">
        <f>N(AND(AB168&gt;0,#REF!&gt;0)*#REF!)</f>
        <v>#REF!</v>
      </c>
      <c r="AC169" s="133" t="e">
        <f>N(AND(AC168&gt;0,#REF!&gt;0)*#REF!)</f>
        <v>#REF!</v>
      </c>
      <c r="AD169" s="133" t="e">
        <f>N(AND(AD168&gt;0,#REF!&gt;0)*#REF!)</f>
        <v>#REF!</v>
      </c>
      <c r="AE169" s="133" t="e">
        <f>N(AND(AE168&gt;0,#REF!&gt;0)*#REF!)</f>
        <v>#REF!</v>
      </c>
    </row>
    <row r="170" spans="1:31" x14ac:dyDescent="0.25">
      <c r="A170" s="132" t="s">
        <v>134</v>
      </c>
      <c r="B170" s="133"/>
      <c r="C170" s="133"/>
      <c r="D170" s="133"/>
      <c r="E170" s="133"/>
      <c r="F170" s="133"/>
      <c r="G170" s="133"/>
      <c r="H170" s="133"/>
      <c r="I170" s="133"/>
      <c r="J170" s="133"/>
      <c r="K170" s="133"/>
      <c r="L170" s="133"/>
      <c r="M170" s="133"/>
      <c r="N170" s="133"/>
      <c r="O170" s="115"/>
      <c r="P170" s="134"/>
      <c r="Q170" s="135"/>
      <c r="R170" s="115"/>
      <c r="S170" s="115"/>
      <c r="T170" s="115"/>
      <c r="U170" s="115"/>
      <c r="V170" s="115"/>
      <c r="W170" s="115"/>
      <c r="X170" s="115"/>
      <c r="Y170" s="115"/>
      <c r="Z170" s="115"/>
      <c r="AA170" s="115"/>
      <c r="AB170" s="115"/>
      <c r="AC170" s="115"/>
      <c r="AD170" s="115"/>
      <c r="AE170" s="115"/>
    </row>
    <row r="171" spans="1:31" x14ac:dyDescent="0.25">
      <c r="A171" s="127" t="s">
        <v>135</v>
      </c>
      <c r="B171" s="137">
        <f>SUM(B169:B170)</f>
        <v>0</v>
      </c>
      <c r="C171" s="137">
        <f>SUM(C169:C170)</f>
        <v>0</v>
      </c>
      <c r="D171" s="137">
        <f>SUM(D169:D170)</f>
        <v>0</v>
      </c>
      <c r="E171" s="137">
        <f>SUM(E169:E170)</f>
        <v>0</v>
      </c>
      <c r="F171" s="137">
        <f>SUM(F169:F170)</f>
        <v>0</v>
      </c>
      <c r="G171" s="137">
        <f t="shared" ref="G171:V171" si="27">SUM(G169:G170)</f>
        <v>0</v>
      </c>
      <c r="H171" s="137">
        <f t="shared" si="27"/>
        <v>0</v>
      </c>
      <c r="I171" s="137">
        <f t="shared" si="27"/>
        <v>0</v>
      </c>
      <c r="J171" s="137">
        <f t="shared" si="27"/>
        <v>0</v>
      </c>
      <c r="K171" s="137">
        <f t="shared" si="27"/>
        <v>0</v>
      </c>
      <c r="L171" s="137">
        <f t="shared" si="27"/>
        <v>0</v>
      </c>
      <c r="M171" s="137">
        <f t="shared" si="27"/>
        <v>0</v>
      </c>
      <c r="N171" s="137">
        <f t="shared" si="27"/>
        <v>0</v>
      </c>
      <c r="O171" s="137">
        <f t="shared" si="27"/>
        <v>0</v>
      </c>
      <c r="P171" s="137">
        <f t="shared" si="27"/>
        <v>0</v>
      </c>
      <c r="Q171" s="137">
        <f t="shared" si="27"/>
        <v>0</v>
      </c>
      <c r="R171" s="137">
        <f t="shared" si="27"/>
        <v>0</v>
      </c>
      <c r="S171" s="137">
        <f t="shared" si="27"/>
        <v>0</v>
      </c>
      <c r="T171" s="137">
        <f t="shared" si="27"/>
        <v>0</v>
      </c>
      <c r="U171" s="137">
        <f t="shared" si="27"/>
        <v>0</v>
      </c>
      <c r="V171" s="137" t="e">
        <f t="shared" si="27"/>
        <v>#REF!</v>
      </c>
    </row>
  </sheetData>
  <mergeCells count="12">
    <mergeCell ref="A113:L113"/>
    <mergeCell ref="M113:V113"/>
    <mergeCell ref="A1:K1"/>
    <mergeCell ref="A3:L3"/>
    <mergeCell ref="A4:V4"/>
    <mergeCell ref="A45:L45"/>
    <mergeCell ref="A46:V46"/>
    <mergeCell ref="A127:E127"/>
    <mergeCell ref="A165:K165"/>
    <mergeCell ref="A167:A168"/>
    <mergeCell ref="B167:V167"/>
    <mergeCell ref="W167:AE167"/>
  </mergeCells>
  <conditionalFormatting sqref="C110:V110">
    <cfRule type="cellIs" dxfId="3" priority="2" operator="equal">
      <formula>"Nesustenabil"</formula>
    </cfRule>
  </conditionalFormatting>
  <conditionalFormatting sqref="C110:V110">
    <cfRule type="cellIs" dxfId="2" priority="1" operator="equal">
      <formula>"OK"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AE171"/>
  <sheetViews>
    <sheetView topLeftCell="A85" workbookViewId="0">
      <selection activeCell="B123" sqref="B123"/>
    </sheetView>
  </sheetViews>
  <sheetFormatPr defaultColWidth="8.85546875" defaultRowHeight="15" x14ac:dyDescent="0.25"/>
  <cols>
    <col min="1" max="1" width="45.7109375" style="79" customWidth="1"/>
    <col min="2" max="7" width="15.5703125" style="9" customWidth="1"/>
    <col min="8" max="8" width="15.5703125" style="81" customWidth="1"/>
    <col min="9" max="15" width="15.5703125" style="9" customWidth="1"/>
    <col min="16" max="16" width="7.7109375" style="9" bestFit="1" customWidth="1"/>
    <col min="17" max="17" width="7.28515625" style="17" bestFit="1" customWidth="1"/>
    <col min="18" max="22" width="9.140625" style="82" customWidth="1"/>
    <col min="23" max="16384" width="8.85546875" style="19"/>
  </cols>
  <sheetData>
    <row r="1" spans="1:22" ht="54" customHeight="1" x14ac:dyDescent="0.25">
      <c r="A1" s="221" t="s">
        <v>195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80"/>
    </row>
    <row r="2" spans="1:22" ht="20.25" x14ac:dyDescent="0.25">
      <c r="A2" s="85"/>
      <c r="B2" s="86"/>
      <c r="C2" s="86"/>
      <c r="I2" s="80"/>
      <c r="J2" s="80"/>
      <c r="K2" s="80"/>
      <c r="L2" s="80"/>
    </row>
    <row r="3" spans="1:22" ht="27.75" customHeight="1" x14ac:dyDescent="0.25">
      <c r="A3" s="219" t="s">
        <v>30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</row>
    <row r="4" spans="1:22" s="31" customFormat="1" ht="36" customHeight="1" x14ac:dyDescent="0.25">
      <c r="A4" s="222" t="s">
        <v>31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V4" s="222"/>
    </row>
    <row r="5" spans="1:22" s="31" customFormat="1" ht="36" customHeight="1" x14ac:dyDescent="0.25">
      <c r="A5" s="87"/>
      <c r="B5" s="88"/>
      <c r="C5" s="89" t="s">
        <v>196</v>
      </c>
      <c r="D5" s="89" t="s">
        <v>196</v>
      </c>
      <c r="E5" s="89" t="s">
        <v>196</v>
      </c>
      <c r="F5" s="89" t="s">
        <v>196</v>
      </c>
      <c r="G5" s="89" t="s">
        <v>196</v>
      </c>
      <c r="H5" s="89" t="s">
        <v>197</v>
      </c>
      <c r="I5" s="89" t="s">
        <v>197</v>
      </c>
      <c r="J5" s="89" t="s">
        <v>197</v>
      </c>
      <c r="K5" s="89" t="s">
        <v>197</v>
      </c>
      <c r="L5" s="89" t="s">
        <v>197</v>
      </c>
      <c r="M5" s="89" t="s">
        <v>197</v>
      </c>
      <c r="N5" s="89" t="s">
        <v>197</v>
      </c>
      <c r="O5" s="89" t="s">
        <v>197</v>
      </c>
      <c r="P5" s="89" t="s">
        <v>197</v>
      </c>
      <c r="Q5" s="89" t="s">
        <v>197</v>
      </c>
      <c r="R5" s="89" t="s">
        <v>197</v>
      </c>
      <c r="S5" s="89" t="s">
        <v>197</v>
      </c>
      <c r="T5" s="89" t="s">
        <v>197</v>
      </c>
      <c r="U5" s="89" t="s">
        <v>197</v>
      </c>
      <c r="V5" s="89" t="s">
        <v>197</v>
      </c>
    </row>
    <row r="6" spans="1:22" s="31" customFormat="1" ht="25.5" x14ac:dyDescent="0.25">
      <c r="A6" s="90" t="s">
        <v>32</v>
      </c>
      <c r="B6" s="89" t="s">
        <v>18</v>
      </c>
      <c r="C6" s="89">
        <v>1</v>
      </c>
      <c r="D6" s="89">
        <v>2</v>
      </c>
      <c r="E6" s="89">
        <v>3</v>
      </c>
      <c r="F6" s="89">
        <v>4</v>
      </c>
      <c r="G6" s="89">
        <v>5</v>
      </c>
      <c r="H6" s="89">
        <v>6</v>
      </c>
      <c r="I6" s="89">
        <v>7</v>
      </c>
      <c r="J6" s="89">
        <v>8</v>
      </c>
      <c r="K6" s="89">
        <v>9</v>
      </c>
      <c r="L6" s="89">
        <v>10</v>
      </c>
      <c r="M6" s="89">
        <v>11</v>
      </c>
      <c r="N6" s="89">
        <v>12</v>
      </c>
      <c r="O6" s="89">
        <v>13</v>
      </c>
      <c r="P6" s="89">
        <v>14</v>
      </c>
      <c r="Q6" s="89">
        <v>15</v>
      </c>
      <c r="R6" s="89">
        <v>16</v>
      </c>
      <c r="S6" s="89">
        <v>17</v>
      </c>
      <c r="T6" s="89">
        <v>18</v>
      </c>
      <c r="U6" s="89">
        <v>19</v>
      </c>
      <c r="V6" s="89">
        <v>20</v>
      </c>
    </row>
    <row r="7" spans="1:22" s="31" customFormat="1" x14ac:dyDescent="0.25">
      <c r="A7" s="91" t="s">
        <v>33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</row>
    <row r="8" spans="1:22" s="31" customFormat="1" x14ac:dyDescent="0.2">
      <c r="A8" s="92" t="s">
        <v>34</v>
      </c>
      <c r="B8" s="41">
        <f>SUM(C8:V8)</f>
        <v>0</v>
      </c>
      <c r="C8" s="93">
        <v>0</v>
      </c>
      <c r="D8" s="93">
        <v>0</v>
      </c>
      <c r="E8" s="93">
        <v>0</v>
      </c>
      <c r="F8" s="93">
        <v>0</v>
      </c>
      <c r="G8" s="93">
        <v>0</v>
      </c>
      <c r="H8" s="93">
        <v>0</v>
      </c>
      <c r="I8" s="93">
        <v>0</v>
      </c>
      <c r="J8" s="93">
        <v>0</v>
      </c>
      <c r="K8" s="93">
        <v>0</v>
      </c>
      <c r="L8" s="93">
        <v>0</v>
      </c>
      <c r="M8" s="93">
        <v>0</v>
      </c>
      <c r="N8" s="93">
        <v>0</v>
      </c>
      <c r="O8" s="93">
        <v>0</v>
      </c>
      <c r="P8" s="93">
        <v>0</v>
      </c>
      <c r="Q8" s="93">
        <v>0</v>
      </c>
      <c r="R8" s="93">
        <v>0</v>
      </c>
      <c r="S8" s="93">
        <v>0</v>
      </c>
      <c r="T8" s="93">
        <v>0</v>
      </c>
      <c r="U8" s="93">
        <v>0</v>
      </c>
      <c r="V8" s="93">
        <v>0</v>
      </c>
    </row>
    <row r="9" spans="1:22" s="31" customFormat="1" ht="23.25" customHeight="1" x14ac:dyDescent="0.2">
      <c r="A9" s="92" t="s">
        <v>35</v>
      </c>
      <c r="B9" s="41">
        <f>SUM(C9:P9)</f>
        <v>0</v>
      </c>
      <c r="C9" s="93">
        <v>0</v>
      </c>
      <c r="D9" s="93">
        <v>0</v>
      </c>
      <c r="E9" s="93">
        <v>0</v>
      </c>
      <c r="F9" s="93">
        <v>0</v>
      </c>
      <c r="G9" s="93">
        <v>0</v>
      </c>
      <c r="H9" s="93">
        <v>0</v>
      </c>
      <c r="I9" s="93">
        <v>0</v>
      </c>
      <c r="J9" s="93">
        <v>0</v>
      </c>
      <c r="K9" s="93">
        <v>0</v>
      </c>
      <c r="L9" s="93">
        <v>0</v>
      </c>
      <c r="M9" s="93">
        <v>0</v>
      </c>
      <c r="N9" s="93">
        <v>0</v>
      </c>
      <c r="O9" s="93">
        <v>0</v>
      </c>
      <c r="P9" s="93">
        <v>0</v>
      </c>
      <c r="Q9" s="93">
        <v>0</v>
      </c>
      <c r="R9" s="93">
        <v>0</v>
      </c>
      <c r="S9" s="93">
        <v>0</v>
      </c>
      <c r="T9" s="93">
        <v>0</v>
      </c>
      <c r="U9" s="93">
        <v>0</v>
      </c>
      <c r="V9" s="93">
        <v>0</v>
      </c>
    </row>
    <row r="10" spans="1:22" s="31" customFormat="1" x14ac:dyDescent="0.2">
      <c r="A10" s="92" t="s">
        <v>36</v>
      </c>
      <c r="B10" s="41">
        <f>SUM(C10:P10)</f>
        <v>0</v>
      </c>
      <c r="C10" s="93">
        <v>0</v>
      </c>
      <c r="D10" s="93">
        <v>0</v>
      </c>
      <c r="E10" s="93">
        <v>0</v>
      </c>
      <c r="F10" s="93">
        <v>0</v>
      </c>
      <c r="G10" s="93">
        <v>0</v>
      </c>
      <c r="H10" s="93">
        <v>0</v>
      </c>
      <c r="I10" s="93">
        <v>0</v>
      </c>
      <c r="J10" s="93">
        <v>0</v>
      </c>
      <c r="K10" s="93">
        <v>0</v>
      </c>
      <c r="L10" s="93">
        <v>0</v>
      </c>
      <c r="M10" s="93">
        <v>0</v>
      </c>
      <c r="N10" s="93">
        <v>0</v>
      </c>
      <c r="O10" s="93">
        <v>0</v>
      </c>
      <c r="P10" s="93">
        <v>0</v>
      </c>
      <c r="Q10" s="93">
        <v>0</v>
      </c>
      <c r="R10" s="93">
        <v>0</v>
      </c>
      <c r="S10" s="93">
        <v>0</v>
      </c>
      <c r="T10" s="93">
        <v>0</v>
      </c>
      <c r="U10" s="93">
        <v>0</v>
      </c>
      <c r="V10" s="93">
        <v>0</v>
      </c>
    </row>
    <row r="11" spans="1:22" s="31" customFormat="1" x14ac:dyDescent="0.2">
      <c r="A11" s="90" t="s">
        <v>37</v>
      </c>
      <c r="B11" s="41">
        <f>SUM(C11:P11)</f>
        <v>0</v>
      </c>
      <c r="C11" s="93">
        <v>0</v>
      </c>
      <c r="D11" s="93">
        <v>0</v>
      </c>
      <c r="E11" s="93">
        <v>0</v>
      </c>
      <c r="F11" s="93">
        <v>0</v>
      </c>
      <c r="G11" s="93">
        <v>0</v>
      </c>
      <c r="H11" s="93">
        <v>0</v>
      </c>
      <c r="I11" s="93">
        <v>0</v>
      </c>
      <c r="J11" s="93">
        <v>0</v>
      </c>
      <c r="K11" s="93">
        <v>0</v>
      </c>
      <c r="L11" s="93">
        <v>0</v>
      </c>
      <c r="M11" s="93">
        <v>0</v>
      </c>
      <c r="N11" s="93">
        <v>0</v>
      </c>
      <c r="O11" s="93">
        <v>0</v>
      </c>
      <c r="P11" s="93">
        <v>0</v>
      </c>
      <c r="Q11" s="93">
        <v>0</v>
      </c>
      <c r="R11" s="93">
        <v>0</v>
      </c>
      <c r="S11" s="93">
        <v>0</v>
      </c>
      <c r="T11" s="93">
        <v>0</v>
      </c>
      <c r="U11" s="93">
        <v>0</v>
      </c>
      <c r="V11" s="93">
        <v>0</v>
      </c>
    </row>
    <row r="12" spans="1:22" s="31" customFormat="1" ht="22.5" x14ac:dyDescent="0.2">
      <c r="A12" s="165" t="s">
        <v>406</v>
      </c>
      <c r="B12" s="41">
        <f t="shared" ref="B12:B14" si="0">SUM(C12:P12)</f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>
        <v>0</v>
      </c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93">
        <v>0</v>
      </c>
      <c r="Q12" s="93">
        <v>0</v>
      </c>
      <c r="R12" s="93">
        <v>0</v>
      </c>
      <c r="S12" s="93">
        <v>0</v>
      </c>
      <c r="T12" s="93"/>
      <c r="U12" s="93"/>
      <c r="V12" s="93"/>
    </row>
    <row r="13" spans="1:22" s="31" customFormat="1" ht="22.5" x14ac:dyDescent="0.2">
      <c r="A13" s="165" t="s">
        <v>406</v>
      </c>
      <c r="B13" s="41">
        <f t="shared" si="0"/>
        <v>0</v>
      </c>
      <c r="C13" s="93">
        <v>0</v>
      </c>
      <c r="D13" s="93">
        <v>0</v>
      </c>
      <c r="E13" s="93">
        <v>0</v>
      </c>
      <c r="F13" s="93">
        <v>0</v>
      </c>
      <c r="G13" s="93">
        <v>0</v>
      </c>
      <c r="H13" s="93">
        <v>0</v>
      </c>
      <c r="I13" s="93">
        <v>0</v>
      </c>
      <c r="J13" s="93">
        <v>0</v>
      </c>
      <c r="K13" s="93">
        <v>0</v>
      </c>
      <c r="L13" s="93">
        <v>0</v>
      </c>
      <c r="M13" s="93">
        <v>0</v>
      </c>
      <c r="N13" s="93">
        <v>0</v>
      </c>
      <c r="O13" s="93">
        <v>0</v>
      </c>
      <c r="P13" s="93">
        <v>0</v>
      </c>
      <c r="Q13" s="93">
        <v>0</v>
      </c>
      <c r="R13" s="93">
        <v>0</v>
      </c>
      <c r="S13" s="93">
        <v>0</v>
      </c>
      <c r="T13" s="93"/>
      <c r="U13" s="93"/>
      <c r="V13" s="93"/>
    </row>
    <row r="14" spans="1:22" s="31" customFormat="1" ht="22.5" x14ac:dyDescent="0.2">
      <c r="A14" s="165" t="s">
        <v>406</v>
      </c>
      <c r="B14" s="41">
        <f t="shared" si="0"/>
        <v>0</v>
      </c>
      <c r="C14" s="93">
        <v>0</v>
      </c>
      <c r="D14" s="93">
        <v>0</v>
      </c>
      <c r="E14" s="93">
        <v>0</v>
      </c>
      <c r="F14" s="93">
        <v>0</v>
      </c>
      <c r="G14" s="93">
        <v>0</v>
      </c>
      <c r="H14" s="93">
        <v>0</v>
      </c>
      <c r="I14" s="93">
        <v>0</v>
      </c>
      <c r="J14" s="93">
        <v>0</v>
      </c>
      <c r="K14" s="93">
        <v>0</v>
      </c>
      <c r="L14" s="93">
        <v>0</v>
      </c>
      <c r="M14" s="93">
        <v>0</v>
      </c>
      <c r="N14" s="93">
        <v>0</v>
      </c>
      <c r="O14" s="93">
        <v>0</v>
      </c>
      <c r="P14" s="93">
        <v>0</v>
      </c>
      <c r="Q14" s="93">
        <v>0</v>
      </c>
      <c r="R14" s="93">
        <v>0</v>
      </c>
      <c r="S14" s="93">
        <v>0</v>
      </c>
      <c r="T14" s="93"/>
      <c r="U14" s="93"/>
      <c r="V14" s="93"/>
    </row>
    <row r="15" spans="1:22" s="31" customFormat="1" ht="25.5" x14ac:dyDescent="0.2">
      <c r="A15" s="92" t="s">
        <v>38</v>
      </c>
      <c r="B15" s="41">
        <f>SUM(C15:P15)</f>
        <v>0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 s="93">
        <v>0</v>
      </c>
      <c r="I15" s="93">
        <v>0</v>
      </c>
      <c r="J15" s="93">
        <v>0</v>
      </c>
      <c r="K15" s="93">
        <v>0</v>
      </c>
      <c r="L15" s="93">
        <v>0</v>
      </c>
      <c r="M15" s="93">
        <v>0</v>
      </c>
      <c r="N15" s="93">
        <v>0</v>
      </c>
      <c r="O15" s="93">
        <v>0</v>
      </c>
      <c r="P15" s="93">
        <v>0</v>
      </c>
      <c r="Q15" s="93">
        <v>0</v>
      </c>
      <c r="R15" s="93">
        <v>0</v>
      </c>
      <c r="S15" s="93">
        <v>0</v>
      </c>
      <c r="T15" s="93">
        <v>0</v>
      </c>
      <c r="U15" s="93">
        <v>0</v>
      </c>
      <c r="V15" s="93">
        <v>0</v>
      </c>
    </row>
    <row r="16" spans="1:22" s="31" customFormat="1" ht="18" customHeight="1" x14ac:dyDescent="0.2">
      <c r="A16" s="92" t="s">
        <v>39</v>
      </c>
      <c r="B16" s="41">
        <f>SUM(C16:P16)</f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>
        <v>0</v>
      </c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93">
        <v>0</v>
      </c>
      <c r="Q16" s="93">
        <v>0</v>
      </c>
      <c r="R16" s="93">
        <v>0</v>
      </c>
      <c r="S16" s="93">
        <v>0</v>
      </c>
      <c r="T16" s="93">
        <v>0</v>
      </c>
      <c r="U16" s="93">
        <v>0</v>
      </c>
      <c r="V16" s="93">
        <v>0</v>
      </c>
    </row>
    <row r="17" spans="1:22" s="31" customFormat="1" ht="18" customHeight="1" x14ac:dyDescent="0.2">
      <c r="A17" s="92" t="s">
        <v>40</v>
      </c>
      <c r="B17" s="41">
        <f>SUM(C17:L17)</f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>
        <v>0</v>
      </c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93">
        <v>0</v>
      </c>
      <c r="Q17" s="93">
        <v>0</v>
      </c>
      <c r="R17" s="93">
        <v>0</v>
      </c>
      <c r="S17" s="93">
        <v>0</v>
      </c>
      <c r="T17" s="93">
        <v>0</v>
      </c>
      <c r="U17" s="93">
        <v>0</v>
      </c>
      <c r="V17" s="93">
        <v>0</v>
      </c>
    </row>
    <row r="18" spans="1:22" s="31" customFormat="1" ht="18" customHeight="1" x14ac:dyDescent="0.2">
      <c r="A18" s="92" t="s">
        <v>41</v>
      </c>
      <c r="B18" s="41">
        <f t="shared" ref="B18:B24" si="1">SUM(C18:P18)</f>
        <v>0</v>
      </c>
      <c r="C18" s="93">
        <v>0</v>
      </c>
      <c r="D18" s="93">
        <v>0</v>
      </c>
      <c r="E18" s="93">
        <v>0</v>
      </c>
      <c r="F18" s="93">
        <v>0</v>
      </c>
      <c r="G18" s="93">
        <v>0</v>
      </c>
      <c r="H18" s="93">
        <v>0</v>
      </c>
      <c r="I18" s="93">
        <v>0</v>
      </c>
      <c r="J18" s="93">
        <v>0</v>
      </c>
      <c r="K18" s="93">
        <v>0</v>
      </c>
      <c r="L18" s="93">
        <v>0</v>
      </c>
      <c r="M18" s="93">
        <v>0</v>
      </c>
      <c r="N18" s="93">
        <v>0</v>
      </c>
      <c r="O18" s="93">
        <v>0</v>
      </c>
      <c r="P18" s="93">
        <v>0</v>
      </c>
      <c r="Q18" s="93">
        <v>0</v>
      </c>
      <c r="R18" s="93">
        <v>0</v>
      </c>
      <c r="S18" s="93">
        <v>0</v>
      </c>
      <c r="T18" s="93">
        <v>0</v>
      </c>
      <c r="U18" s="93">
        <v>0</v>
      </c>
      <c r="V18" s="93">
        <v>0</v>
      </c>
    </row>
    <row r="19" spans="1:22" s="31" customFormat="1" ht="18" customHeight="1" x14ac:dyDescent="0.2">
      <c r="A19" s="92" t="s">
        <v>42</v>
      </c>
      <c r="B19" s="41">
        <f t="shared" si="1"/>
        <v>0</v>
      </c>
      <c r="C19" s="93">
        <v>0</v>
      </c>
      <c r="D19" s="93">
        <v>0</v>
      </c>
      <c r="E19" s="93">
        <v>0</v>
      </c>
      <c r="F19" s="93">
        <v>0</v>
      </c>
      <c r="G19" s="93">
        <v>0</v>
      </c>
      <c r="H19" s="93">
        <v>0</v>
      </c>
      <c r="I19" s="93">
        <v>0</v>
      </c>
      <c r="J19" s="93">
        <v>0</v>
      </c>
      <c r="K19" s="93">
        <v>0</v>
      </c>
      <c r="L19" s="93">
        <v>0</v>
      </c>
      <c r="M19" s="93">
        <v>0</v>
      </c>
      <c r="N19" s="93">
        <v>0</v>
      </c>
      <c r="O19" s="93">
        <v>0</v>
      </c>
      <c r="P19" s="93">
        <v>0</v>
      </c>
      <c r="Q19" s="93">
        <v>0</v>
      </c>
      <c r="R19" s="93">
        <v>0</v>
      </c>
      <c r="S19" s="93">
        <v>0</v>
      </c>
      <c r="T19" s="93">
        <v>0</v>
      </c>
      <c r="U19" s="93">
        <v>0</v>
      </c>
      <c r="V19" s="93">
        <v>0</v>
      </c>
    </row>
    <row r="20" spans="1:22" s="31" customFormat="1" ht="25.5" x14ac:dyDescent="0.2">
      <c r="A20" s="94" t="s">
        <v>43</v>
      </c>
      <c r="B20" s="41">
        <f t="shared" si="1"/>
        <v>0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 s="93">
        <v>0</v>
      </c>
      <c r="I20" s="93">
        <v>0</v>
      </c>
      <c r="J20" s="93">
        <v>0</v>
      </c>
      <c r="K20" s="93">
        <v>0</v>
      </c>
      <c r="L20" s="93">
        <v>0</v>
      </c>
      <c r="M20" s="93">
        <v>0</v>
      </c>
      <c r="N20" s="93">
        <v>0</v>
      </c>
      <c r="O20" s="93">
        <v>0</v>
      </c>
      <c r="P20" s="93">
        <v>0</v>
      </c>
      <c r="Q20" s="93">
        <v>0</v>
      </c>
      <c r="R20" s="93">
        <v>0</v>
      </c>
      <c r="S20" s="93">
        <v>0</v>
      </c>
      <c r="T20" s="93">
        <v>0</v>
      </c>
      <c r="U20" s="93">
        <v>0</v>
      </c>
      <c r="V20" s="93">
        <v>0</v>
      </c>
    </row>
    <row r="21" spans="1:22" s="31" customFormat="1" x14ac:dyDescent="0.2">
      <c r="A21" s="94" t="s">
        <v>44</v>
      </c>
      <c r="B21" s="41">
        <f t="shared" si="1"/>
        <v>0</v>
      </c>
      <c r="C21" s="93">
        <v>0</v>
      </c>
      <c r="D21" s="93">
        <v>0</v>
      </c>
      <c r="E21" s="93">
        <v>0</v>
      </c>
      <c r="F21" s="93">
        <v>0</v>
      </c>
      <c r="G21" s="93">
        <v>0</v>
      </c>
      <c r="H21" s="93">
        <v>0</v>
      </c>
      <c r="I21" s="93">
        <v>0</v>
      </c>
      <c r="J21" s="93">
        <v>0</v>
      </c>
      <c r="K21" s="93">
        <v>0</v>
      </c>
      <c r="L21" s="93">
        <v>0</v>
      </c>
      <c r="M21" s="93">
        <v>0</v>
      </c>
      <c r="N21" s="93">
        <v>0</v>
      </c>
      <c r="O21" s="93">
        <v>0</v>
      </c>
      <c r="P21" s="93">
        <v>0</v>
      </c>
      <c r="Q21" s="93">
        <v>0</v>
      </c>
      <c r="R21" s="93">
        <v>0</v>
      </c>
      <c r="S21" s="93">
        <v>0</v>
      </c>
      <c r="T21" s="93">
        <v>0</v>
      </c>
      <c r="U21" s="93">
        <v>0</v>
      </c>
      <c r="V21" s="93">
        <v>0</v>
      </c>
    </row>
    <row r="22" spans="1:22" s="31" customFormat="1" x14ac:dyDescent="0.2">
      <c r="A22" s="92" t="s">
        <v>45</v>
      </c>
      <c r="B22" s="41">
        <f t="shared" si="1"/>
        <v>0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 s="93">
        <v>0</v>
      </c>
      <c r="I22" s="93">
        <v>0</v>
      </c>
      <c r="J22" s="93">
        <v>0</v>
      </c>
      <c r="K22" s="93">
        <v>0</v>
      </c>
      <c r="L22" s="93">
        <v>0</v>
      </c>
      <c r="M22" s="93">
        <v>0</v>
      </c>
      <c r="N22" s="93">
        <v>0</v>
      </c>
      <c r="O22" s="93">
        <v>0</v>
      </c>
      <c r="P22" s="93">
        <v>0</v>
      </c>
      <c r="Q22" s="93">
        <v>0</v>
      </c>
      <c r="R22" s="93">
        <v>0</v>
      </c>
      <c r="S22" s="93">
        <v>0</v>
      </c>
      <c r="T22" s="93">
        <v>0</v>
      </c>
      <c r="U22" s="93">
        <v>0</v>
      </c>
      <c r="V22" s="93">
        <v>0</v>
      </c>
    </row>
    <row r="23" spans="1:22" s="31" customFormat="1" x14ac:dyDescent="0.2">
      <c r="A23" s="92" t="s">
        <v>46</v>
      </c>
      <c r="B23" s="41">
        <f t="shared" si="1"/>
        <v>0</v>
      </c>
      <c r="C23" s="93">
        <v>0</v>
      </c>
      <c r="D23" s="93">
        <v>0</v>
      </c>
      <c r="E23" s="93">
        <v>0</v>
      </c>
      <c r="F23" s="93">
        <v>0</v>
      </c>
      <c r="G23" s="93">
        <v>0</v>
      </c>
      <c r="H23" s="93">
        <v>0</v>
      </c>
      <c r="I23" s="93">
        <v>0</v>
      </c>
      <c r="J23" s="93">
        <v>0</v>
      </c>
      <c r="K23" s="93">
        <v>0</v>
      </c>
      <c r="L23" s="93">
        <v>0</v>
      </c>
      <c r="M23" s="93">
        <v>0</v>
      </c>
      <c r="N23" s="93">
        <v>0</v>
      </c>
      <c r="O23" s="93">
        <v>0</v>
      </c>
      <c r="P23" s="93">
        <v>0</v>
      </c>
      <c r="Q23" s="93">
        <v>0</v>
      </c>
      <c r="R23" s="93">
        <v>0</v>
      </c>
      <c r="S23" s="93">
        <v>0</v>
      </c>
      <c r="T23" s="93">
        <v>0</v>
      </c>
      <c r="U23" s="93">
        <v>0</v>
      </c>
      <c r="V23" s="93">
        <v>0</v>
      </c>
    </row>
    <row r="24" spans="1:22" s="96" customFormat="1" ht="26.25" customHeight="1" thickBot="1" x14ac:dyDescent="0.3">
      <c r="A24" s="102" t="s">
        <v>47</v>
      </c>
      <c r="B24" s="103">
        <f t="shared" si="1"/>
        <v>0</v>
      </c>
      <c r="C24" s="104">
        <f>SUM(C8:C23)</f>
        <v>0</v>
      </c>
      <c r="D24" s="104">
        <f t="shared" ref="D24:V24" si="2">SUM(D8:D23)</f>
        <v>0</v>
      </c>
      <c r="E24" s="104">
        <f t="shared" si="2"/>
        <v>0</v>
      </c>
      <c r="F24" s="104">
        <f t="shared" si="2"/>
        <v>0</v>
      </c>
      <c r="G24" s="104">
        <f t="shared" si="2"/>
        <v>0</v>
      </c>
      <c r="H24" s="104">
        <f t="shared" si="2"/>
        <v>0</v>
      </c>
      <c r="I24" s="104">
        <f t="shared" si="2"/>
        <v>0</v>
      </c>
      <c r="J24" s="104">
        <f t="shared" si="2"/>
        <v>0</v>
      </c>
      <c r="K24" s="104">
        <f t="shared" si="2"/>
        <v>0</v>
      </c>
      <c r="L24" s="104">
        <f t="shared" si="2"/>
        <v>0</v>
      </c>
      <c r="M24" s="104">
        <f t="shared" si="2"/>
        <v>0</v>
      </c>
      <c r="N24" s="104">
        <f t="shared" si="2"/>
        <v>0</v>
      </c>
      <c r="O24" s="104">
        <f t="shared" si="2"/>
        <v>0</v>
      </c>
      <c r="P24" s="104">
        <f t="shared" si="2"/>
        <v>0</v>
      </c>
      <c r="Q24" s="104">
        <f t="shared" si="2"/>
        <v>0</v>
      </c>
      <c r="R24" s="104">
        <f t="shared" si="2"/>
        <v>0</v>
      </c>
      <c r="S24" s="104">
        <f t="shared" si="2"/>
        <v>0</v>
      </c>
      <c r="T24" s="104">
        <f t="shared" si="2"/>
        <v>0</v>
      </c>
      <c r="U24" s="104">
        <f t="shared" si="2"/>
        <v>0</v>
      </c>
      <c r="V24" s="104">
        <f t="shared" si="2"/>
        <v>0</v>
      </c>
    </row>
    <row r="25" spans="1:22" s="11" customFormat="1" ht="14.25" customHeight="1" thickTop="1" x14ac:dyDescent="0.2">
      <c r="A25" s="97" t="s">
        <v>48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s="10" customFormat="1" x14ac:dyDescent="0.2">
      <c r="A26" s="92" t="s">
        <v>49</v>
      </c>
      <c r="B26" s="41">
        <f t="shared" ref="B26:B42" si="3">SUM(C26:V26)</f>
        <v>0</v>
      </c>
      <c r="C26" s="93">
        <v>0</v>
      </c>
      <c r="D26" s="93">
        <v>0</v>
      </c>
      <c r="E26" s="93">
        <v>0</v>
      </c>
      <c r="F26" s="93">
        <v>0</v>
      </c>
      <c r="G26" s="93">
        <v>0</v>
      </c>
      <c r="H26" s="93">
        <v>0</v>
      </c>
      <c r="I26" s="93">
        <v>0</v>
      </c>
      <c r="J26" s="93">
        <v>0</v>
      </c>
      <c r="K26" s="93">
        <v>0</v>
      </c>
      <c r="L26" s="93">
        <v>0</v>
      </c>
      <c r="M26" s="93">
        <v>0</v>
      </c>
      <c r="N26" s="93">
        <v>0</v>
      </c>
      <c r="O26" s="93">
        <v>0</v>
      </c>
      <c r="P26" s="93">
        <v>0</v>
      </c>
      <c r="Q26" s="93">
        <v>0</v>
      </c>
      <c r="R26" s="93">
        <v>0</v>
      </c>
      <c r="S26" s="93">
        <v>0</v>
      </c>
      <c r="T26" s="93">
        <v>0</v>
      </c>
      <c r="U26" s="93">
        <v>0</v>
      </c>
      <c r="V26" s="93">
        <v>0</v>
      </c>
    </row>
    <row r="27" spans="1:22" s="10" customFormat="1" x14ac:dyDescent="0.2">
      <c r="A27" s="92" t="s">
        <v>50</v>
      </c>
      <c r="B27" s="41">
        <f t="shared" si="3"/>
        <v>0</v>
      </c>
      <c r="C27" s="93">
        <v>0</v>
      </c>
      <c r="D27" s="93">
        <v>0</v>
      </c>
      <c r="E27" s="93">
        <v>0</v>
      </c>
      <c r="F27" s="93">
        <v>0</v>
      </c>
      <c r="G27" s="93">
        <v>0</v>
      </c>
      <c r="H27" s="93">
        <v>0</v>
      </c>
      <c r="I27" s="93">
        <v>0</v>
      </c>
      <c r="J27" s="93">
        <v>0</v>
      </c>
      <c r="K27" s="93">
        <v>0</v>
      </c>
      <c r="L27" s="93">
        <v>0</v>
      </c>
      <c r="M27" s="93">
        <v>0</v>
      </c>
      <c r="N27" s="93">
        <v>0</v>
      </c>
      <c r="O27" s="93">
        <v>0</v>
      </c>
      <c r="P27" s="93">
        <v>0</v>
      </c>
      <c r="Q27" s="93">
        <v>0</v>
      </c>
      <c r="R27" s="93">
        <v>0</v>
      </c>
      <c r="S27" s="93">
        <v>0</v>
      </c>
      <c r="T27" s="93">
        <v>0</v>
      </c>
      <c r="U27" s="93">
        <v>0</v>
      </c>
      <c r="V27" s="93">
        <v>0</v>
      </c>
    </row>
    <row r="28" spans="1:22" s="10" customFormat="1" ht="25.5" x14ac:dyDescent="0.2">
      <c r="A28" s="92" t="s">
        <v>51</v>
      </c>
      <c r="B28" s="41">
        <f t="shared" si="3"/>
        <v>0</v>
      </c>
      <c r="C28" s="93">
        <v>0</v>
      </c>
      <c r="D28" s="93">
        <v>0</v>
      </c>
      <c r="E28" s="93">
        <v>0</v>
      </c>
      <c r="F28" s="93">
        <v>0</v>
      </c>
      <c r="G28" s="93">
        <v>0</v>
      </c>
      <c r="H28" s="93">
        <v>0</v>
      </c>
      <c r="I28" s="93">
        <v>0</v>
      </c>
      <c r="J28" s="93">
        <v>0</v>
      </c>
      <c r="K28" s="93">
        <v>0</v>
      </c>
      <c r="L28" s="93">
        <v>0</v>
      </c>
      <c r="M28" s="93">
        <v>0</v>
      </c>
      <c r="N28" s="93">
        <v>0</v>
      </c>
      <c r="O28" s="93">
        <v>0</v>
      </c>
      <c r="P28" s="93">
        <v>0</v>
      </c>
      <c r="Q28" s="93">
        <v>0</v>
      </c>
      <c r="R28" s="93">
        <v>0</v>
      </c>
      <c r="S28" s="93">
        <v>0</v>
      </c>
      <c r="T28" s="93">
        <v>0</v>
      </c>
      <c r="U28" s="93">
        <v>0</v>
      </c>
      <c r="V28" s="93">
        <v>0</v>
      </c>
    </row>
    <row r="29" spans="1:22" s="10" customFormat="1" x14ac:dyDescent="0.2">
      <c r="A29" s="92" t="s">
        <v>52</v>
      </c>
      <c r="B29" s="41">
        <f t="shared" si="3"/>
        <v>0</v>
      </c>
      <c r="C29" s="93">
        <v>0</v>
      </c>
      <c r="D29" s="93">
        <v>0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0</v>
      </c>
      <c r="K29" s="93">
        <v>0</v>
      </c>
      <c r="L29" s="93">
        <v>0</v>
      </c>
      <c r="M29" s="93">
        <v>0</v>
      </c>
      <c r="N29" s="93">
        <v>0</v>
      </c>
      <c r="O29" s="93">
        <v>0</v>
      </c>
      <c r="P29" s="93">
        <v>0</v>
      </c>
      <c r="Q29" s="93">
        <v>0</v>
      </c>
      <c r="R29" s="93">
        <v>0</v>
      </c>
      <c r="S29" s="93">
        <v>0</v>
      </c>
      <c r="T29" s="93">
        <v>0</v>
      </c>
      <c r="U29" s="93">
        <v>0</v>
      </c>
      <c r="V29" s="93">
        <v>0</v>
      </c>
    </row>
    <row r="30" spans="1:22" s="10" customFormat="1" x14ac:dyDescent="0.2">
      <c r="A30" s="92" t="s">
        <v>53</v>
      </c>
      <c r="B30" s="41">
        <f t="shared" si="3"/>
        <v>0</v>
      </c>
      <c r="C30" s="93">
        <v>0</v>
      </c>
      <c r="D30" s="93">
        <v>0</v>
      </c>
      <c r="E30" s="93">
        <v>0</v>
      </c>
      <c r="F30" s="93">
        <v>0</v>
      </c>
      <c r="G30" s="93">
        <v>0</v>
      </c>
      <c r="H30" s="93">
        <v>0</v>
      </c>
      <c r="I30" s="93">
        <v>0</v>
      </c>
      <c r="J30" s="93">
        <v>0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93">
        <v>0</v>
      </c>
      <c r="Q30" s="93">
        <v>0</v>
      </c>
      <c r="R30" s="93">
        <v>0</v>
      </c>
      <c r="S30" s="93">
        <v>0</v>
      </c>
      <c r="T30" s="93">
        <v>0</v>
      </c>
      <c r="U30" s="93">
        <v>0</v>
      </c>
      <c r="V30" s="93">
        <v>0</v>
      </c>
    </row>
    <row r="31" spans="1:22" s="10" customFormat="1" x14ac:dyDescent="0.2">
      <c r="A31" s="92" t="s">
        <v>54</v>
      </c>
      <c r="B31" s="41">
        <f t="shared" si="3"/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>
        <v>0</v>
      </c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93">
        <v>0</v>
      </c>
      <c r="Q31" s="93">
        <v>0</v>
      </c>
      <c r="R31" s="93">
        <v>0</v>
      </c>
      <c r="S31" s="93">
        <v>0</v>
      </c>
      <c r="T31" s="93">
        <v>0</v>
      </c>
      <c r="U31" s="93">
        <v>0</v>
      </c>
      <c r="V31" s="93">
        <v>0</v>
      </c>
    </row>
    <row r="32" spans="1:22" s="10" customFormat="1" x14ac:dyDescent="0.2">
      <c r="A32" s="92" t="s">
        <v>55</v>
      </c>
      <c r="B32" s="41">
        <f t="shared" si="3"/>
        <v>0</v>
      </c>
      <c r="C32" s="93">
        <v>0</v>
      </c>
      <c r="D32" s="93">
        <v>0</v>
      </c>
      <c r="E32" s="93">
        <v>0</v>
      </c>
      <c r="F32" s="93">
        <v>0</v>
      </c>
      <c r="G32" s="93">
        <v>0</v>
      </c>
      <c r="H32" s="93">
        <v>0</v>
      </c>
      <c r="I32" s="93">
        <v>0</v>
      </c>
      <c r="J32" s="93">
        <v>0</v>
      </c>
      <c r="K32" s="93">
        <v>0</v>
      </c>
      <c r="L32" s="93">
        <v>0</v>
      </c>
      <c r="M32" s="93">
        <v>0</v>
      </c>
      <c r="N32" s="93">
        <v>0</v>
      </c>
      <c r="O32" s="93">
        <v>0</v>
      </c>
      <c r="P32" s="93">
        <v>0</v>
      </c>
      <c r="Q32" s="93">
        <v>0</v>
      </c>
      <c r="R32" s="93">
        <v>0</v>
      </c>
      <c r="S32" s="93">
        <v>0</v>
      </c>
      <c r="T32" s="93">
        <v>0</v>
      </c>
      <c r="U32" s="93">
        <v>0</v>
      </c>
      <c r="V32" s="93">
        <v>0</v>
      </c>
    </row>
    <row r="33" spans="1:22" s="10" customFormat="1" x14ac:dyDescent="0.2">
      <c r="A33" s="92" t="s">
        <v>56</v>
      </c>
      <c r="B33" s="41">
        <f t="shared" si="3"/>
        <v>0</v>
      </c>
      <c r="C33" s="93">
        <v>0</v>
      </c>
      <c r="D33" s="93">
        <v>0</v>
      </c>
      <c r="E33" s="93">
        <v>0</v>
      </c>
      <c r="F33" s="93">
        <v>0</v>
      </c>
      <c r="G33" s="93">
        <v>0</v>
      </c>
      <c r="H33" s="93">
        <v>0</v>
      </c>
      <c r="I33" s="93">
        <v>0</v>
      </c>
      <c r="J33" s="93">
        <v>0</v>
      </c>
      <c r="K33" s="93">
        <v>0</v>
      </c>
      <c r="L33" s="93">
        <v>0</v>
      </c>
      <c r="M33" s="93">
        <v>0</v>
      </c>
      <c r="N33" s="93">
        <v>0</v>
      </c>
      <c r="O33" s="93">
        <v>0</v>
      </c>
      <c r="P33" s="93">
        <v>0</v>
      </c>
      <c r="Q33" s="93">
        <v>0</v>
      </c>
      <c r="R33" s="93">
        <v>0</v>
      </c>
      <c r="S33" s="93">
        <v>0</v>
      </c>
      <c r="T33" s="93">
        <v>0</v>
      </c>
      <c r="U33" s="93">
        <v>0</v>
      </c>
      <c r="V33" s="93">
        <v>0</v>
      </c>
    </row>
    <row r="34" spans="1:22" ht="15" customHeight="1" x14ac:dyDescent="0.25">
      <c r="A34" s="92" t="s">
        <v>57</v>
      </c>
      <c r="B34" s="41">
        <f t="shared" si="3"/>
        <v>0</v>
      </c>
      <c r="C34" s="93">
        <v>0</v>
      </c>
      <c r="D34" s="93">
        <v>0</v>
      </c>
      <c r="E34" s="93">
        <v>0</v>
      </c>
      <c r="F34" s="93">
        <v>0</v>
      </c>
      <c r="G34" s="93">
        <v>0</v>
      </c>
      <c r="H34" s="93">
        <v>0</v>
      </c>
      <c r="I34" s="93">
        <v>0</v>
      </c>
      <c r="J34" s="93">
        <v>0</v>
      </c>
      <c r="K34" s="93">
        <v>0</v>
      </c>
      <c r="L34" s="93">
        <v>0</v>
      </c>
      <c r="M34" s="93">
        <v>0</v>
      </c>
      <c r="N34" s="93">
        <v>0</v>
      </c>
      <c r="O34" s="93">
        <v>0</v>
      </c>
      <c r="P34" s="93">
        <v>0</v>
      </c>
      <c r="Q34" s="93">
        <v>0</v>
      </c>
      <c r="R34" s="93">
        <v>0</v>
      </c>
      <c r="S34" s="93">
        <v>0</v>
      </c>
      <c r="T34" s="93">
        <v>0</v>
      </c>
      <c r="U34" s="93">
        <v>0</v>
      </c>
      <c r="V34" s="93">
        <v>0</v>
      </c>
    </row>
    <row r="35" spans="1:22" ht="15" customHeight="1" x14ac:dyDescent="0.25">
      <c r="A35" s="92" t="s">
        <v>58</v>
      </c>
      <c r="B35" s="41">
        <f t="shared" si="3"/>
        <v>0</v>
      </c>
      <c r="C35" s="93">
        <v>0</v>
      </c>
      <c r="D35" s="93">
        <v>0</v>
      </c>
      <c r="E35" s="93">
        <v>0</v>
      </c>
      <c r="F35" s="93">
        <v>0</v>
      </c>
      <c r="G35" s="93">
        <v>0</v>
      </c>
      <c r="H35" s="93">
        <v>0</v>
      </c>
      <c r="I35" s="93">
        <v>0</v>
      </c>
      <c r="J35" s="93">
        <v>0</v>
      </c>
      <c r="K35" s="93">
        <v>0</v>
      </c>
      <c r="L35" s="93">
        <v>0</v>
      </c>
      <c r="M35" s="93">
        <v>0</v>
      </c>
      <c r="N35" s="93">
        <v>0</v>
      </c>
      <c r="O35" s="93">
        <v>0</v>
      </c>
      <c r="P35" s="93">
        <v>0</v>
      </c>
      <c r="Q35" s="93">
        <v>0</v>
      </c>
      <c r="R35" s="93">
        <v>0</v>
      </c>
      <c r="S35" s="93">
        <v>0</v>
      </c>
      <c r="T35" s="93">
        <v>0</v>
      </c>
      <c r="U35" s="93">
        <v>0</v>
      </c>
      <c r="V35" s="93">
        <v>0</v>
      </c>
    </row>
    <row r="36" spans="1:22" ht="15" customHeight="1" x14ac:dyDescent="0.25">
      <c r="A36" s="92" t="s">
        <v>59</v>
      </c>
      <c r="B36" s="41">
        <f t="shared" si="3"/>
        <v>0</v>
      </c>
      <c r="C36" s="93">
        <v>0</v>
      </c>
      <c r="D36" s="93">
        <v>0</v>
      </c>
      <c r="E36" s="93">
        <v>0</v>
      </c>
      <c r="F36" s="93">
        <v>0</v>
      </c>
      <c r="G36" s="93">
        <v>0</v>
      </c>
      <c r="H36" s="93">
        <v>0</v>
      </c>
      <c r="I36" s="93">
        <v>0</v>
      </c>
      <c r="J36" s="93">
        <v>0</v>
      </c>
      <c r="K36" s="93">
        <v>0</v>
      </c>
      <c r="L36" s="93">
        <v>0</v>
      </c>
      <c r="M36" s="93">
        <v>0</v>
      </c>
      <c r="N36" s="93">
        <v>0</v>
      </c>
      <c r="O36" s="93">
        <v>0</v>
      </c>
      <c r="P36" s="93">
        <v>0</v>
      </c>
      <c r="Q36" s="93">
        <v>0</v>
      </c>
      <c r="R36" s="93">
        <v>0</v>
      </c>
      <c r="S36" s="93">
        <v>0</v>
      </c>
      <c r="T36" s="93">
        <v>0</v>
      </c>
      <c r="U36" s="93">
        <v>0</v>
      </c>
      <c r="V36" s="93">
        <v>0</v>
      </c>
    </row>
    <row r="37" spans="1:22" ht="15" customHeight="1" x14ac:dyDescent="0.25">
      <c r="A37" s="92" t="s">
        <v>60</v>
      </c>
      <c r="B37" s="41">
        <f t="shared" si="3"/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>
        <v>0</v>
      </c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93">
        <v>0</v>
      </c>
      <c r="Q37" s="93">
        <v>0</v>
      </c>
      <c r="R37" s="93">
        <v>0</v>
      </c>
      <c r="S37" s="93">
        <v>0</v>
      </c>
      <c r="T37" s="93">
        <v>0</v>
      </c>
      <c r="U37" s="93">
        <v>0</v>
      </c>
      <c r="V37" s="93">
        <v>0</v>
      </c>
    </row>
    <row r="38" spans="1:22" ht="15" customHeight="1" x14ac:dyDescent="0.25">
      <c r="A38" s="92" t="s">
        <v>61</v>
      </c>
      <c r="B38" s="41">
        <f t="shared" si="3"/>
        <v>0</v>
      </c>
      <c r="C38" s="93">
        <v>0</v>
      </c>
      <c r="D38" s="93">
        <v>0</v>
      </c>
      <c r="E38" s="93">
        <v>0</v>
      </c>
      <c r="F38" s="93">
        <v>0</v>
      </c>
      <c r="G38" s="93">
        <v>0</v>
      </c>
      <c r="H38" s="93">
        <v>0</v>
      </c>
      <c r="I38" s="93">
        <v>0</v>
      </c>
      <c r="J38" s="93">
        <v>0</v>
      </c>
      <c r="K38" s="93">
        <v>0</v>
      </c>
      <c r="L38" s="93">
        <v>0</v>
      </c>
      <c r="M38" s="93">
        <v>0</v>
      </c>
      <c r="N38" s="93">
        <v>0</v>
      </c>
      <c r="O38" s="93">
        <v>0</v>
      </c>
      <c r="P38" s="93">
        <v>0</v>
      </c>
      <c r="Q38" s="93">
        <v>0</v>
      </c>
      <c r="R38" s="93">
        <v>0</v>
      </c>
      <c r="S38" s="93">
        <v>0</v>
      </c>
      <c r="T38" s="93">
        <v>0</v>
      </c>
      <c r="U38" s="93">
        <v>0</v>
      </c>
      <c r="V38" s="93">
        <v>0</v>
      </c>
    </row>
    <row r="39" spans="1:22" ht="15" customHeight="1" x14ac:dyDescent="0.25">
      <c r="A39" s="92" t="s">
        <v>62</v>
      </c>
      <c r="B39" s="41">
        <f t="shared" si="3"/>
        <v>0</v>
      </c>
      <c r="C39" s="93">
        <v>0</v>
      </c>
      <c r="D39" s="93">
        <v>0</v>
      </c>
      <c r="E39" s="93">
        <v>0</v>
      </c>
      <c r="F39" s="93">
        <v>0</v>
      </c>
      <c r="G39" s="93">
        <v>0</v>
      </c>
      <c r="H39" s="93">
        <v>0</v>
      </c>
      <c r="I39" s="93">
        <v>0</v>
      </c>
      <c r="J39" s="93">
        <v>0</v>
      </c>
      <c r="K39" s="93">
        <v>0</v>
      </c>
      <c r="L39" s="93">
        <v>0</v>
      </c>
      <c r="M39" s="93">
        <v>0</v>
      </c>
      <c r="N39" s="93">
        <v>0</v>
      </c>
      <c r="O39" s="93">
        <v>0</v>
      </c>
      <c r="P39" s="93">
        <v>0</v>
      </c>
      <c r="Q39" s="93">
        <v>0</v>
      </c>
      <c r="R39" s="93">
        <v>0</v>
      </c>
      <c r="S39" s="93">
        <v>0</v>
      </c>
      <c r="T39" s="93">
        <v>0</v>
      </c>
      <c r="U39" s="93">
        <v>0</v>
      </c>
      <c r="V39" s="93">
        <v>0</v>
      </c>
    </row>
    <row r="40" spans="1:22" s="10" customFormat="1" ht="15" customHeight="1" x14ac:dyDescent="0.2">
      <c r="A40" s="92" t="s">
        <v>63</v>
      </c>
      <c r="B40" s="41">
        <f t="shared" si="3"/>
        <v>0</v>
      </c>
      <c r="C40" s="93">
        <v>0</v>
      </c>
      <c r="D40" s="93">
        <v>0</v>
      </c>
      <c r="E40" s="93">
        <v>0</v>
      </c>
      <c r="F40" s="93">
        <v>0</v>
      </c>
      <c r="G40" s="93">
        <v>0</v>
      </c>
      <c r="H40" s="93">
        <v>0</v>
      </c>
      <c r="I40" s="93">
        <v>0</v>
      </c>
      <c r="J40" s="93">
        <v>0</v>
      </c>
      <c r="K40" s="93">
        <v>0</v>
      </c>
      <c r="L40" s="93">
        <v>0</v>
      </c>
      <c r="M40" s="93">
        <v>0</v>
      </c>
      <c r="N40" s="93">
        <v>0</v>
      </c>
      <c r="O40" s="93">
        <v>0</v>
      </c>
      <c r="P40" s="93">
        <v>0</v>
      </c>
      <c r="Q40" s="93">
        <v>0</v>
      </c>
      <c r="R40" s="93">
        <v>0</v>
      </c>
      <c r="S40" s="93">
        <v>0</v>
      </c>
      <c r="T40" s="93">
        <v>0</v>
      </c>
      <c r="U40" s="93">
        <v>0</v>
      </c>
      <c r="V40" s="93">
        <v>0</v>
      </c>
    </row>
    <row r="41" spans="1:22" s="96" customFormat="1" ht="30" customHeight="1" thickBot="1" x14ac:dyDescent="0.3">
      <c r="A41" s="102" t="s">
        <v>64</v>
      </c>
      <c r="B41" s="103">
        <f t="shared" si="3"/>
        <v>0</v>
      </c>
      <c r="C41" s="104">
        <f>SUM(C26:C40)</f>
        <v>0</v>
      </c>
      <c r="D41" s="104">
        <f t="shared" ref="D41:V41" si="4">SUM(D26:D40)</f>
        <v>0</v>
      </c>
      <c r="E41" s="104">
        <f t="shared" si="4"/>
        <v>0</v>
      </c>
      <c r="F41" s="104">
        <f t="shared" si="4"/>
        <v>0</v>
      </c>
      <c r="G41" s="104">
        <f t="shared" si="4"/>
        <v>0</v>
      </c>
      <c r="H41" s="104">
        <f t="shared" si="4"/>
        <v>0</v>
      </c>
      <c r="I41" s="104">
        <f t="shared" si="4"/>
        <v>0</v>
      </c>
      <c r="J41" s="104">
        <f t="shared" si="4"/>
        <v>0</v>
      </c>
      <c r="K41" s="104">
        <f t="shared" si="4"/>
        <v>0</v>
      </c>
      <c r="L41" s="104">
        <f t="shared" si="4"/>
        <v>0</v>
      </c>
      <c r="M41" s="104">
        <f t="shared" si="4"/>
        <v>0</v>
      </c>
      <c r="N41" s="104">
        <f t="shared" si="4"/>
        <v>0</v>
      </c>
      <c r="O41" s="104">
        <f t="shared" si="4"/>
        <v>0</v>
      </c>
      <c r="P41" s="104">
        <f t="shared" si="4"/>
        <v>0</v>
      </c>
      <c r="Q41" s="104">
        <f t="shared" si="4"/>
        <v>0</v>
      </c>
      <c r="R41" s="104">
        <f t="shared" si="4"/>
        <v>0</v>
      </c>
      <c r="S41" s="104">
        <f t="shared" si="4"/>
        <v>0</v>
      </c>
      <c r="T41" s="104">
        <f t="shared" si="4"/>
        <v>0</v>
      </c>
      <c r="U41" s="104">
        <f t="shared" si="4"/>
        <v>0</v>
      </c>
      <c r="V41" s="104">
        <f t="shared" si="4"/>
        <v>0</v>
      </c>
    </row>
    <row r="42" spans="1:22" s="96" customFormat="1" ht="32.25" customHeight="1" thickTop="1" x14ac:dyDescent="0.25">
      <c r="A42" s="105" t="s">
        <v>65</v>
      </c>
      <c r="B42" s="106">
        <f t="shared" si="3"/>
        <v>0</v>
      </c>
      <c r="C42" s="106">
        <f t="shared" ref="C42:V42" si="5">C24-C41</f>
        <v>0</v>
      </c>
      <c r="D42" s="106">
        <f t="shared" si="5"/>
        <v>0</v>
      </c>
      <c r="E42" s="106">
        <f t="shared" si="5"/>
        <v>0</v>
      </c>
      <c r="F42" s="106">
        <f t="shared" si="5"/>
        <v>0</v>
      </c>
      <c r="G42" s="106">
        <f t="shared" si="5"/>
        <v>0</v>
      </c>
      <c r="H42" s="106">
        <f t="shared" si="5"/>
        <v>0</v>
      </c>
      <c r="I42" s="106">
        <f t="shared" si="5"/>
        <v>0</v>
      </c>
      <c r="J42" s="106">
        <f t="shared" si="5"/>
        <v>0</v>
      </c>
      <c r="K42" s="106">
        <f t="shared" si="5"/>
        <v>0</v>
      </c>
      <c r="L42" s="106">
        <f t="shared" si="5"/>
        <v>0</v>
      </c>
      <c r="M42" s="106">
        <f t="shared" si="5"/>
        <v>0</v>
      </c>
      <c r="N42" s="106">
        <f t="shared" si="5"/>
        <v>0</v>
      </c>
      <c r="O42" s="106">
        <f t="shared" si="5"/>
        <v>0</v>
      </c>
      <c r="P42" s="106">
        <f t="shared" si="5"/>
        <v>0</v>
      </c>
      <c r="Q42" s="106">
        <f t="shared" si="5"/>
        <v>0</v>
      </c>
      <c r="R42" s="106">
        <f t="shared" si="5"/>
        <v>0</v>
      </c>
      <c r="S42" s="106">
        <f t="shared" si="5"/>
        <v>0</v>
      </c>
      <c r="T42" s="106">
        <f t="shared" si="5"/>
        <v>0</v>
      </c>
      <c r="U42" s="106">
        <f t="shared" si="5"/>
        <v>0</v>
      </c>
      <c r="V42" s="106">
        <f t="shared" si="5"/>
        <v>0</v>
      </c>
    </row>
    <row r="44" spans="1:22" ht="15.75" x14ac:dyDescent="0.25">
      <c r="G44" s="80"/>
      <c r="I44" s="80"/>
      <c r="J44" s="80"/>
      <c r="K44" s="80"/>
      <c r="L44" s="80"/>
    </row>
    <row r="45" spans="1:22" s="31" customFormat="1" ht="28.5" customHeight="1" x14ac:dyDescent="0.25">
      <c r="A45" s="219" t="s">
        <v>66</v>
      </c>
      <c r="B45" s="220"/>
      <c r="C45" s="220"/>
      <c r="D45" s="220"/>
      <c r="E45" s="220"/>
      <c r="F45" s="220"/>
      <c r="G45" s="220"/>
      <c r="H45" s="220"/>
      <c r="I45" s="220"/>
      <c r="J45" s="220"/>
      <c r="K45" s="220"/>
      <c r="L45" s="220"/>
      <c r="M45" s="8"/>
      <c r="N45" s="8"/>
      <c r="O45" s="8"/>
      <c r="P45" s="8"/>
      <c r="Q45" s="8"/>
      <c r="R45" s="83"/>
      <c r="S45" s="83"/>
      <c r="T45" s="83"/>
      <c r="U45" s="83"/>
      <c r="V45" s="83"/>
    </row>
    <row r="46" spans="1:22" s="31" customFormat="1" ht="30.75" customHeight="1" x14ac:dyDescent="0.25">
      <c r="A46" s="222" t="s">
        <v>67</v>
      </c>
      <c r="B46" s="222"/>
      <c r="C46" s="222"/>
      <c r="D46" s="222"/>
      <c r="E46" s="222"/>
      <c r="F46" s="222"/>
      <c r="G46" s="222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  <c r="V46" s="222"/>
    </row>
    <row r="47" spans="1:22" s="31" customFormat="1" ht="26.25" customHeight="1" x14ac:dyDescent="0.25">
      <c r="A47" s="87"/>
      <c r="B47" s="88"/>
      <c r="C47" s="89" t="s">
        <v>196</v>
      </c>
      <c r="D47" s="89" t="s">
        <v>196</v>
      </c>
      <c r="E47" s="89" t="s">
        <v>196</v>
      </c>
      <c r="F47" s="89" t="s">
        <v>196</v>
      </c>
      <c r="G47" s="89" t="s">
        <v>196</v>
      </c>
      <c r="H47" s="89" t="s">
        <v>197</v>
      </c>
      <c r="I47" s="89" t="s">
        <v>197</v>
      </c>
      <c r="J47" s="89" t="s">
        <v>197</v>
      </c>
      <c r="K47" s="89" t="s">
        <v>197</v>
      </c>
      <c r="L47" s="89" t="s">
        <v>197</v>
      </c>
      <c r="M47" s="89" t="s">
        <v>197</v>
      </c>
      <c r="N47" s="89" t="s">
        <v>197</v>
      </c>
      <c r="O47" s="89" t="s">
        <v>197</v>
      </c>
      <c r="P47" s="89" t="s">
        <v>197</v>
      </c>
      <c r="Q47" s="89" t="s">
        <v>197</v>
      </c>
      <c r="R47" s="89" t="s">
        <v>197</v>
      </c>
      <c r="S47" s="89" t="s">
        <v>197</v>
      </c>
      <c r="T47" s="89" t="s">
        <v>197</v>
      </c>
      <c r="U47" s="89" t="s">
        <v>197</v>
      </c>
      <c r="V47" s="89" t="s">
        <v>197</v>
      </c>
    </row>
    <row r="48" spans="1:22" s="31" customFormat="1" ht="31.5" customHeight="1" x14ac:dyDescent="0.25">
      <c r="A48" s="90" t="s">
        <v>68</v>
      </c>
      <c r="B48" s="89" t="s">
        <v>18</v>
      </c>
      <c r="C48" s="89">
        <v>1</v>
      </c>
      <c r="D48" s="89">
        <v>2</v>
      </c>
      <c r="E48" s="89">
        <v>3</v>
      </c>
      <c r="F48" s="89">
        <v>4</v>
      </c>
      <c r="G48" s="89">
        <v>5</v>
      </c>
      <c r="H48" s="89">
        <v>6</v>
      </c>
      <c r="I48" s="89">
        <v>7</v>
      </c>
      <c r="J48" s="89">
        <v>8</v>
      </c>
      <c r="K48" s="89">
        <v>9</v>
      </c>
      <c r="L48" s="89">
        <v>10</v>
      </c>
      <c r="M48" s="89">
        <v>11</v>
      </c>
      <c r="N48" s="89">
        <v>12</v>
      </c>
      <c r="O48" s="89">
        <v>13</v>
      </c>
      <c r="P48" s="89">
        <v>14</v>
      </c>
      <c r="Q48" s="89">
        <v>15</v>
      </c>
      <c r="R48" s="89">
        <v>16</v>
      </c>
      <c r="S48" s="89">
        <v>17</v>
      </c>
      <c r="T48" s="89">
        <v>18</v>
      </c>
      <c r="U48" s="89">
        <v>19</v>
      </c>
      <c r="V48" s="89">
        <v>20</v>
      </c>
    </row>
    <row r="49" spans="1:22" s="31" customFormat="1" x14ac:dyDescent="0.25">
      <c r="A49" s="91" t="s">
        <v>33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</row>
    <row r="50" spans="1:22" s="31" customFormat="1" x14ac:dyDescent="0.2">
      <c r="A50" s="92" t="s">
        <v>69</v>
      </c>
      <c r="B50" s="41">
        <f t="shared" ref="B50:B66" si="6">SUM(C50:V50)</f>
        <v>0</v>
      </c>
      <c r="C50" s="93">
        <v>0</v>
      </c>
      <c r="D50" s="93">
        <v>0</v>
      </c>
      <c r="E50" s="93">
        <v>0</v>
      </c>
      <c r="F50" s="93">
        <v>0</v>
      </c>
      <c r="G50" s="93">
        <v>0</v>
      </c>
      <c r="H50" s="93">
        <v>0</v>
      </c>
      <c r="I50" s="93">
        <v>0</v>
      </c>
      <c r="J50" s="93">
        <v>0</v>
      </c>
      <c r="K50" s="93">
        <v>0</v>
      </c>
      <c r="L50" s="93">
        <v>0</v>
      </c>
      <c r="M50" s="93">
        <v>0</v>
      </c>
      <c r="N50" s="93">
        <v>0</v>
      </c>
      <c r="O50" s="93">
        <v>0</v>
      </c>
      <c r="P50" s="93">
        <v>0</v>
      </c>
      <c r="Q50" s="93">
        <v>0</v>
      </c>
      <c r="R50" s="93">
        <v>0</v>
      </c>
      <c r="S50" s="93">
        <v>0</v>
      </c>
      <c r="T50" s="93">
        <v>0</v>
      </c>
      <c r="U50" s="93">
        <v>0</v>
      </c>
      <c r="V50" s="93">
        <v>0</v>
      </c>
    </row>
    <row r="51" spans="1:22" s="31" customFormat="1" x14ac:dyDescent="0.2">
      <c r="A51" s="92" t="s">
        <v>35</v>
      </c>
      <c r="B51" s="41">
        <f t="shared" si="6"/>
        <v>0</v>
      </c>
      <c r="C51" s="93">
        <v>0</v>
      </c>
      <c r="D51" s="93">
        <v>0</v>
      </c>
      <c r="E51" s="93">
        <v>0</v>
      </c>
      <c r="F51" s="93">
        <v>0</v>
      </c>
      <c r="G51" s="93">
        <v>0</v>
      </c>
      <c r="H51" s="93">
        <v>0</v>
      </c>
      <c r="I51" s="93">
        <v>0</v>
      </c>
      <c r="J51" s="93">
        <v>0</v>
      </c>
      <c r="K51" s="93">
        <v>0</v>
      </c>
      <c r="L51" s="93">
        <v>0</v>
      </c>
      <c r="M51" s="93">
        <v>0</v>
      </c>
      <c r="N51" s="93">
        <v>0</v>
      </c>
      <c r="O51" s="93">
        <v>0</v>
      </c>
      <c r="P51" s="93">
        <v>0</v>
      </c>
      <c r="Q51" s="93">
        <v>0</v>
      </c>
      <c r="R51" s="93">
        <v>0</v>
      </c>
      <c r="S51" s="93">
        <v>0</v>
      </c>
      <c r="T51" s="93">
        <v>0</v>
      </c>
      <c r="U51" s="93">
        <v>0</v>
      </c>
      <c r="V51" s="93">
        <v>0</v>
      </c>
    </row>
    <row r="52" spans="1:22" s="31" customFormat="1" x14ac:dyDescent="0.2">
      <c r="A52" s="92" t="s">
        <v>36</v>
      </c>
      <c r="B52" s="41">
        <f t="shared" si="6"/>
        <v>0</v>
      </c>
      <c r="C52" s="93">
        <v>0</v>
      </c>
      <c r="D52" s="93">
        <v>0</v>
      </c>
      <c r="E52" s="93">
        <v>0</v>
      </c>
      <c r="F52" s="93">
        <v>0</v>
      </c>
      <c r="G52" s="93">
        <v>0</v>
      </c>
      <c r="H52" s="93">
        <v>0</v>
      </c>
      <c r="I52" s="93">
        <v>0</v>
      </c>
      <c r="J52" s="93">
        <v>0</v>
      </c>
      <c r="K52" s="93">
        <v>0</v>
      </c>
      <c r="L52" s="93">
        <v>0</v>
      </c>
      <c r="M52" s="93">
        <v>0</v>
      </c>
      <c r="N52" s="93">
        <v>0</v>
      </c>
      <c r="O52" s="93">
        <v>0</v>
      </c>
      <c r="P52" s="93">
        <v>0</v>
      </c>
      <c r="Q52" s="93">
        <v>0</v>
      </c>
      <c r="R52" s="93">
        <v>0</v>
      </c>
      <c r="S52" s="93">
        <v>0</v>
      </c>
      <c r="T52" s="93">
        <v>0</v>
      </c>
      <c r="U52" s="93">
        <v>0</v>
      </c>
      <c r="V52" s="93">
        <v>0</v>
      </c>
    </row>
    <row r="53" spans="1:22" s="31" customFormat="1" x14ac:dyDescent="0.2">
      <c r="A53" s="90" t="s">
        <v>70</v>
      </c>
      <c r="B53" s="41">
        <f t="shared" si="6"/>
        <v>0</v>
      </c>
      <c r="C53" s="93">
        <v>0</v>
      </c>
      <c r="D53" s="93">
        <v>0</v>
      </c>
      <c r="E53" s="93">
        <v>0</v>
      </c>
      <c r="F53" s="93">
        <v>0</v>
      </c>
      <c r="G53" s="93">
        <v>0</v>
      </c>
      <c r="H53" s="93">
        <v>0</v>
      </c>
      <c r="I53" s="93">
        <v>0</v>
      </c>
      <c r="J53" s="93">
        <v>0</v>
      </c>
      <c r="K53" s="93">
        <v>0</v>
      </c>
      <c r="L53" s="93">
        <v>0</v>
      </c>
      <c r="M53" s="93">
        <v>0</v>
      </c>
      <c r="N53" s="93">
        <v>0</v>
      </c>
      <c r="O53" s="93">
        <v>0</v>
      </c>
      <c r="P53" s="93">
        <v>0</v>
      </c>
      <c r="Q53" s="93">
        <v>0</v>
      </c>
      <c r="R53" s="93">
        <v>0</v>
      </c>
      <c r="S53" s="93">
        <v>0</v>
      </c>
      <c r="T53" s="93">
        <v>0</v>
      </c>
      <c r="U53" s="93">
        <v>0</v>
      </c>
      <c r="V53" s="93">
        <v>0</v>
      </c>
    </row>
    <row r="54" spans="1:22" s="31" customFormat="1" ht="22.5" x14ac:dyDescent="0.2">
      <c r="A54" s="165" t="s">
        <v>406</v>
      </c>
      <c r="B54" s="41">
        <f t="shared" si="6"/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>
        <v>0</v>
      </c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93">
        <v>0</v>
      </c>
      <c r="Q54" s="93">
        <v>0</v>
      </c>
      <c r="R54" s="93">
        <v>0</v>
      </c>
      <c r="S54" s="93">
        <v>0</v>
      </c>
      <c r="T54" s="93">
        <v>0</v>
      </c>
      <c r="U54" s="93">
        <v>0</v>
      </c>
      <c r="V54" s="93">
        <v>0</v>
      </c>
    </row>
    <row r="55" spans="1:22" s="31" customFormat="1" ht="22.5" x14ac:dyDescent="0.2">
      <c r="A55" s="165" t="s">
        <v>406</v>
      </c>
      <c r="B55" s="41">
        <f t="shared" si="6"/>
        <v>0</v>
      </c>
      <c r="C55" s="93">
        <v>0</v>
      </c>
      <c r="D55" s="93">
        <v>0</v>
      </c>
      <c r="E55" s="93">
        <v>0</v>
      </c>
      <c r="F55" s="93">
        <v>0</v>
      </c>
      <c r="G55" s="93">
        <v>0</v>
      </c>
      <c r="H55" s="93">
        <v>0</v>
      </c>
      <c r="I55" s="93">
        <v>0</v>
      </c>
      <c r="J55" s="93">
        <v>0</v>
      </c>
      <c r="K55" s="93">
        <v>0</v>
      </c>
      <c r="L55" s="93">
        <v>0</v>
      </c>
      <c r="M55" s="93">
        <v>0</v>
      </c>
      <c r="N55" s="93">
        <v>0</v>
      </c>
      <c r="O55" s="93">
        <v>0</v>
      </c>
      <c r="P55" s="93">
        <v>0</v>
      </c>
      <c r="Q55" s="93">
        <v>0</v>
      </c>
      <c r="R55" s="93">
        <v>0</v>
      </c>
      <c r="S55" s="93">
        <v>0</v>
      </c>
      <c r="T55" s="93">
        <v>0</v>
      </c>
      <c r="U55" s="93">
        <v>0</v>
      </c>
      <c r="V55" s="93">
        <v>0</v>
      </c>
    </row>
    <row r="56" spans="1:22" s="31" customFormat="1" ht="22.5" x14ac:dyDescent="0.2">
      <c r="A56" s="165" t="s">
        <v>406</v>
      </c>
      <c r="B56" s="41">
        <f t="shared" si="6"/>
        <v>0</v>
      </c>
      <c r="C56" s="93">
        <v>0</v>
      </c>
      <c r="D56" s="93">
        <v>0</v>
      </c>
      <c r="E56" s="93">
        <v>0</v>
      </c>
      <c r="F56" s="93">
        <v>0</v>
      </c>
      <c r="G56" s="93">
        <v>0</v>
      </c>
      <c r="H56" s="93">
        <v>0</v>
      </c>
      <c r="I56" s="93">
        <v>0</v>
      </c>
      <c r="J56" s="93">
        <v>0</v>
      </c>
      <c r="K56" s="93">
        <v>0</v>
      </c>
      <c r="L56" s="93">
        <v>0</v>
      </c>
      <c r="M56" s="93">
        <v>0</v>
      </c>
      <c r="N56" s="93">
        <v>0</v>
      </c>
      <c r="O56" s="93">
        <v>0</v>
      </c>
      <c r="P56" s="93">
        <v>0</v>
      </c>
      <c r="Q56" s="93">
        <v>0</v>
      </c>
      <c r="R56" s="93">
        <v>0</v>
      </c>
      <c r="S56" s="93">
        <v>0</v>
      </c>
      <c r="T56" s="93">
        <v>0</v>
      </c>
      <c r="U56" s="93">
        <v>0</v>
      </c>
      <c r="V56" s="93">
        <v>0</v>
      </c>
    </row>
    <row r="57" spans="1:22" s="31" customFormat="1" ht="25.5" x14ac:dyDescent="0.2">
      <c r="A57" s="92" t="s">
        <v>71</v>
      </c>
      <c r="B57" s="41">
        <f t="shared" si="6"/>
        <v>0</v>
      </c>
      <c r="C57" s="93">
        <v>0</v>
      </c>
      <c r="D57" s="93">
        <v>0</v>
      </c>
      <c r="E57" s="93">
        <v>0</v>
      </c>
      <c r="F57" s="93">
        <v>0</v>
      </c>
      <c r="G57" s="93">
        <v>0</v>
      </c>
      <c r="H57" s="93">
        <v>0</v>
      </c>
      <c r="I57" s="93">
        <v>0</v>
      </c>
      <c r="J57" s="93">
        <v>0</v>
      </c>
      <c r="K57" s="93">
        <v>0</v>
      </c>
      <c r="L57" s="93">
        <v>0</v>
      </c>
      <c r="M57" s="93">
        <v>0</v>
      </c>
      <c r="N57" s="93">
        <v>0</v>
      </c>
      <c r="O57" s="93">
        <v>0</v>
      </c>
      <c r="P57" s="93">
        <v>0</v>
      </c>
      <c r="Q57" s="93">
        <v>0</v>
      </c>
      <c r="R57" s="93">
        <v>0</v>
      </c>
      <c r="S57" s="93">
        <v>0</v>
      </c>
      <c r="T57" s="93">
        <v>0</v>
      </c>
      <c r="U57" s="93">
        <v>0</v>
      </c>
      <c r="V57" s="93">
        <v>0</v>
      </c>
    </row>
    <row r="58" spans="1:22" s="31" customFormat="1" ht="15" customHeight="1" x14ac:dyDescent="0.2">
      <c r="A58" s="92" t="s">
        <v>72</v>
      </c>
      <c r="B58" s="41">
        <f t="shared" si="6"/>
        <v>0</v>
      </c>
      <c r="C58" s="93">
        <v>0</v>
      </c>
      <c r="D58" s="93">
        <v>0</v>
      </c>
      <c r="E58" s="93">
        <v>0</v>
      </c>
      <c r="F58" s="93">
        <v>0</v>
      </c>
      <c r="G58" s="93">
        <v>0</v>
      </c>
      <c r="H58" s="93">
        <v>0</v>
      </c>
      <c r="I58" s="93">
        <v>0</v>
      </c>
      <c r="J58" s="93">
        <v>0</v>
      </c>
      <c r="K58" s="93">
        <v>0</v>
      </c>
      <c r="L58" s="93">
        <v>0</v>
      </c>
      <c r="M58" s="93">
        <v>0</v>
      </c>
      <c r="N58" s="93">
        <v>0</v>
      </c>
      <c r="O58" s="93">
        <v>0</v>
      </c>
      <c r="P58" s="93">
        <v>0</v>
      </c>
      <c r="Q58" s="93">
        <v>0</v>
      </c>
      <c r="R58" s="93">
        <v>0</v>
      </c>
      <c r="S58" s="93">
        <v>0</v>
      </c>
      <c r="T58" s="93">
        <v>0</v>
      </c>
      <c r="U58" s="93">
        <v>0</v>
      </c>
      <c r="V58" s="93">
        <v>0</v>
      </c>
    </row>
    <row r="59" spans="1:22" s="31" customFormat="1" ht="15" customHeight="1" x14ac:dyDescent="0.2">
      <c r="A59" s="92" t="s">
        <v>40</v>
      </c>
      <c r="B59" s="41">
        <f t="shared" si="6"/>
        <v>0</v>
      </c>
      <c r="C59" s="93">
        <v>0</v>
      </c>
      <c r="D59" s="93">
        <v>0</v>
      </c>
      <c r="E59" s="93">
        <v>0</v>
      </c>
      <c r="F59" s="93">
        <v>0</v>
      </c>
      <c r="G59" s="93">
        <v>0</v>
      </c>
      <c r="H59" s="93">
        <v>0</v>
      </c>
      <c r="I59" s="93">
        <v>0</v>
      </c>
      <c r="J59" s="93">
        <v>0</v>
      </c>
      <c r="K59" s="93">
        <v>0</v>
      </c>
      <c r="L59" s="93">
        <v>0</v>
      </c>
      <c r="M59" s="93">
        <v>0</v>
      </c>
      <c r="N59" s="93">
        <v>0</v>
      </c>
      <c r="O59" s="93">
        <v>0</v>
      </c>
      <c r="P59" s="93">
        <v>0</v>
      </c>
      <c r="Q59" s="93">
        <v>0</v>
      </c>
      <c r="R59" s="93">
        <v>0</v>
      </c>
      <c r="S59" s="93">
        <v>0</v>
      </c>
      <c r="T59" s="93">
        <v>0</v>
      </c>
      <c r="U59" s="93">
        <v>0</v>
      </c>
      <c r="V59" s="93">
        <v>0</v>
      </c>
    </row>
    <row r="60" spans="1:22" s="31" customFormat="1" x14ac:dyDescent="0.2">
      <c r="A60" s="92" t="s">
        <v>73</v>
      </c>
      <c r="B60" s="41">
        <f t="shared" si="6"/>
        <v>0</v>
      </c>
      <c r="C60" s="93">
        <v>0</v>
      </c>
      <c r="D60" s="93">
        <v>0</v>
      </c>
      <c r="E60" s="93">
        <v>0</v>
      </c>
      <c r="F60" s="93">
        <v>0</v>
      </c>
      <c r="G60" s="93">
        <v>0</v>
      </c>
      <c r="H60" s="93">
        <v>0</v>
      </c>
      <c r="I60" s="93">
        <v>0</v>
      </c>
      <c r="J60" s="93">
        <v>0</v>
      </c>
      <c r="K60" s="93">
        <v>0</v>
      </c>
      <c r="L60" s="93">
        <v>0</v>
      </c>
      <c r="M60" s="93">
        <v>0</v>
      </c>
      <c r="N60" s="93">
        <v>0</v>
      </c>
      <c r="O60" s="93">
        <v>0</v>
      </c>
      <c r="P60" s="93">
        <v>0</v>
      </c>
      <c r="Q60" s="93">
        <v>0</v>
      </c>
      <c r="R60" s="93">
        <v>0</v>
      </c>
      <c r="S60" s="93">
        <v>0</v>
      </c>
      <c r="T60" s="93">
        <v>0</v>
      </c>
      <c r="U60" s="93">
        <v>0</v>
      </c>
      <c r="V60" s="93">
        <v>0</v>
      </c>
    </row>
    <row r="61" spans="1:22" s="31" customFormat="1" x14ac:dyDescent="0.2">
      <c r="A61" s="92" t="s">
        <v>74</v>
      </c>
      <c r="B61" s="41">
        <f t="shared" si="6"/>
        <v>0</v>
      </c>
      <c r="C61" s="93">
        <v>0</v>
      </c>
      <c r="D61" s="93">
        <v>0</v>
      </c>
      <c r="E61" s="93">
        <v>0</v>
      </c>
      <c r="F61" s="93">
        <v>0</v>
      </c>
      <c r="G61" s="93">
        <v>0</v>
      </c>
      <c r="H61" s="93">
        <v>0</v>
      </c>
      <c r="I61" s="93">
        <v>0</v>
      </c>
      <c r="J61" s="93">
        <v>0</v>
      </c>
      <c r="K61" s="93">
        <v>0</v>
      </c>
      <c r="L61" s="93">
        <v>0</v>
      </c>
      <c r="M61" s="93">
        <v>0</v>
      </c>
      <c r="N61" s="93">
        <v>0</v>
      </c>
      <c r="O61" s="93">
        <v>0</v>
      </c>
      <c r="P61" s="93">
        <v>0</v>
      </c>
      <c r="Q61" s="93">
        <v>0</v>
      </c>
      <c r="R61" s="93">
        <v>0</v>
      </c>
      <c r="S61" s="93">
        <v>0</v>
      </c>
      <c r="T61" s="93">
        <v>0</v>
      </c>
      <c r="U61" s="93">
        <v>0</v>
      </c>
      <c r="V61" s="93">
        <v>0</v>
      </c>
    </row>
    <row r="62" spans="1:22" s="31" customFormat="1" ht="25.5" x14ac:dyDescent="0.2">
      <c r="A62" s="92" t="s">
        <v>43</v>
      </c>
      <c r="B62" s="41">
        <f t="shared" si="6"/>
        <v>0</v>
      </c>
      <c r="C62" s="93">
        <v>0</v>
      </c>
      <c r="D62" s="93">
        <v>0</v>
      </c>
      <c r="E62" s="93">
        <v>0</v>
      </c>
      <c r="F62" s="93">
        <v>0</v>
      </c>
      <c r="G62" s="93">
        <v>0</v>
      </c>
      <c r="H62" s="93">
        <v>0</v>
      </c>
      <c r="I62" s="93">
        <v>0</v>
      </c>
      <c r="J62" s="93">
        <v>0</v>
      </c>
      <c r="K62" s="93">
        <v>0</v>
      </c>
      <c r="L62" s="93">
        <v>0</v>
      </c>
      <c r="M62" s="93">
        <v>0</v>
      </c>
      <c r="N62" s="93">
        <v>0</v>
      </c>
      <c r="O62" s="93">
        <v>0</v>
      </c>
      <c r="P62" s="93">
        <v>0</v>
      </c>
      <c r="Q62" s="93">
        <v>0</v>
      </c>
      <c r="R62" s="93">
        <v>0</v>
      </c>
      <c r="S62" s="93">
        <v>0</v>
      </c>
      <c r="T62" s="93">
        <v>0</v>
      </c>
      <c r="U62" s="93">
        <v>0</v>
      </c>
      <c r="V62" s="93">
        <v>0</v>
      </c>
    </row>
    <row r="63" spans="1:22" s="31" customFormat="1" x14ac:dyDescent="0.2">
      <c r="A63" s="92" t="s">
        <v>44</v>
      </c>
      <c r="B63" s="41">
        <f t="shared" si="6"/>
        <v>0</v>
      </c>
      <c r="C63" s="93">
        <v>0</v>
      </c>
      <c r="D63" s="93">
        <v>0</v>
      </c>
      <c r="E63" s="93">
        <v>0</v>
      </c>
      <c r="F63" s="93">
        <v>0</v>
      </c>
      <c r="G63" s="93">
        <v>0</v>
      </c>
      <c r="H63" s="93">
        <v>0</v>
      </c>
      <c r="I63" s="93">
        <v>0</v>
      </c>
      <c r="J63" s="93">
        <v>0</v>
      </c>
      <c r="K63" s="93">
        <v>0</v>
      </c>
      <c r="L63" s="93">
        <v>0</v>
      </c>
      <c r="M63" s="93">
        <v>0</v>
      </c>
      <c r="N63" s="93">
        <v>0</v>
      </c>
      <c r="O63" s="93">
        <v>0</v>
      </c>
      <c r="P63" s="93">
        <v>0</v>
      </c>
      <c r="Q63" s="93">
        <v>0</v>
      </c>
      <c r="R63" s="93">
        <v>0</v>
      </c>
      <c r="S63" s="93">
        <v>0</v>
      </c>
      <c r="T63" s="93">
        <v>0</v>
      </c>
      <c r="U63" s="93">
        <v>0</v>
      </c>
      <c r="V63" s="93">
        <v>0</v>
      </c>
    </row>
    <row r="64" spans="1:22" s="31" customFormat="1" x14ac:dyDescent="0.2">
      <c r="A64" s="92" t="s">
        <v>45</v>
      </c>
      <c r="B64" s="41">
        <f t="shared" si="6"/>
        <v>0</v>
      </c>
      <c r="C64" s="93">
        <v>0</v>
      </c>
      <c r="D64" s="93">
        <v>0</v>
      </c>
      <c r="E64" s="93">
        <v>0</v>
      </c>
      <c r="F64" s="93">
        <v>0</v>
      </c>
      <c r="G64" s="93">
        <v>0</v>
      </c>
      <c r="H64" s="93">
        <v>0</v>
      </c>
      <c r="I64" s="93">
        <v>0</v>
      </c>
      <c r="J64" s="93">
        <v>0</v>
      </c>
      <c r="K64" s="93">
        <v>0</v>
      </c>
      <c r="L64" s="93">
        <v>0</v>
      </c>
      <c r="M64" s="93">
        <v>0</v>
      </c>
      <c r="N64" s="93">
        <v>0</v>
      </c>
      <c r="O64" s="93">
        <v>0</v>
      </c>
      <c r="P64" s="93">
        <v>0</v>
      </c>
      <c r="Q64" s="93">
        <v>0</v>
      </c>
      <c r="R64" s="93">
        <v>0</v>
      </c>
      <c r="S64" s="93">
        <v>0</v>
      </c>
      <c r="T64" s="93">
        <v>0</v>
      </c>
      <c r="U64" s="93">
        <v>0</v>
      </c>
      <c r="V64" s="93">
        <v>0</v>
      </c>
    </row>
    <row r="65" spans="1:22" s="31" customFormat="1" x14ac:dyDescent="0.2">
      <c r="A65" s="92" t="s">
        <v>75</v>
      </c>
      <c r="B65" s="41">
        <f t="shared" si="6"/>
        <v>0</v>
      </c>
      <c r="C65" s="93">
        <v>0</v>
      </c>
      <c r="D65" s="93">
        <v>0</v>
      </c>
      <c r="E65" s="93">
        <v>0</v>
      </c>
      <c r="F65" s="93">
        <v>0</v>
      </c>
      <c r="G65" s="93">
        <v>0</v>
      </c>
      <c r="H65" s="93">
        <v>0</v>
      </c>
      <c r="I65" s="93">
        <v>0</v>
      </c>
      <c r="J65" s="93">
        <v>0</v>
      </c>
      <c r="K65" s="93">
        <v>0</v>
      </c>
      <c r="L65" s="93">
        <v>0</v>
      </c>
      <c r="M65" s="93">
        <v>0</v>
      </c>
      <c r="N65" s="93">
        <v>0</v>
      </c>
      <c r="O65" s="93">
        <v>0</v>
      </c>
      <c r="P65" s="93">
        <v>0</v>
      </c>
      <c r="Q65" s="93">
        <v>0</v>
      </c>
      <c r="R65" s="93">
        <v>0</v>
      </c>
      <c r="S65" s="93">
        <v>0</v>
      </c>
      <c r="T65" s="93">
        <v>0</v>
      </c>
      <c r="U65" s="93">
        <v>0</v>
      </c>
      <c r="V65" s="93">
        <v>0</v>
      </c>
    </row>
    <row r="66" spans="1:22" s="96" customFormat="1" ht="26.25" customHeight="1" thickBot="1" x14ac:dyDescent="0.3">
      <c r="A66" s="102" t="s">
        <v>47</v>
      </c>
      <c r="B66" s="103">
        <f t="shared" si="6"/>
        <v>0</v>
      </c>
      <c r="C66" s="104">
        <f>SUM(C50:C65)</f>
        <v>0</v>
      </c>
      <c r="D66" s="104">
        <f t="shared" ref="D66:V66" si="7">SUM(D50:D65)</f>
        <v>0</v>
      </c>
      <c r="E66" s="104">
        <f t="shared" si="7"/>
        <v>0</v>
      </c>
      <c r="F66" s="104">
        <f t="shared" si="7"/>
        <v>0</v>
      </c>
      <c r="G66" s="104">
        <f t="shared" si="7"/>
        <v>0</v>
      </c>
      <c r="H66" s="104">
        <f t="shared" si="7"/>
        <v>0</v>
      </c>
      <c r="I66" s="104">
        <f t="shared" si="7"/>
        <v>0</v>
      </c>
      <c r="J66" s="104">
        <f t="shared" si="7"/>
        <v>0</v>
      </c>
      <c r="K66" s="104">
        <f t="shared" si="7"/>
        <v>0</v>
      </c>
      <c r="L66" s="104">
        <f t="shared" si="7"/>
        <v>0</v>
      </c>
      <c r="M66" s="104">
        <f t="shared" si="7"/>
        <v>0</v>
      </c>
      <c r="N66" s="104">
        <f t="shared" si="7"/>
        <v>0</v>
      </c>
      <c r="O66" s="104">
        <f t="shared" si="7"/>
        <v>0</v>
      </c>
      <c r="P66" s="104">
        <f t="shared" si="7"/>
        <v>0</v>
      </c>
      <c r="Q66" s="104">
        <f t="shared" si="7"/>
        <v>0</v>
      </c>
      <c r="R66" s="104">
        <f t="shared" si="7"/>
        <v>0</v>
      </c>
      <c r="S66" s="104">
        <f t="shared" si="7"/>
        <v>0</v>
      </c>
      <c r="T66" s="104">
        <f t="shared" si="7"/>
        <v>0</v>
      </c>
      <c r="U66" s="104">
        <f t="shared" si="7"/>
        <v>0</v>
      </c>
      <c r="V66" s="104">
        <f t="shared" si="7"/>
        <v>0</v>
      </c>
    </row>
    <row r="67" spans="1:22" s="11" customFormat="1" ht="14.25" customHeight="1" thickTop="1" x14ac:dyDescent="0.2">
      <c r="A67" s="97" t="s">
        <v>48</v>
      </c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</row>
    <row r="68" spans="1:22" s="10" customFormat="1" x14ac:dyDescent="0.2">
      <c r="A68" s="92" t="s">
        <v>49</v>
      </c>
      <c r="B68" s="41">
        <f t="shared" ref="B68:B84" si="8">SUM(C68:V68)</f>
        <v>0</v>
      </c>
      <c r="C68" s="93">
        <v>0</v>
      </c>
      <c r="D68" s="93">
        <v>0</v>
      </c>
      <c r="E68" s="93">
        <v>0</v>
      </c>
      <c r="F68" s="93">
        <v>0</v>
      </c>
      <c r="G68" s="93">
        <v>0</v>
      </c>
      <c r="H68" s="93">
        <v>0</v>
      </c>
      <c r="I68" s="93">
        <v>0</v>
      </c>
      <c r="J68" s="93">
        <v>0</v>
      </c>
      <c r="K68" s="93">
        <v>0</v>
      </c>
      <c r="L68" s="93">
        <v>0</v>
      </c>
      <c r="M68" s="93">
        <v>0</v>
      </c>
      <c r="N68" s="93">
        <v>0</v>
      </c>
      <c r="O68" s="93">
        <v>0</v>
      </c>
      <c r="P68" s="93">
        <v>0</v>
      </c>
      <c r="Q68" s="93">
        <v>0</v>
      </c>
      <c r="R68" s="93">
        <v>0</v>
      </c>
      <c r="S68" s="93">
        <v>0</v>
      </c>
      <c r="T68" s="93">
        <v>0</v>
      </c>
      <c r="U68" s="93">
        <v>0</v>
      </c>
      <c r="V68" s="93">
        <v>0</v>
      </c>
    </row>
    <row r="69" spans="1:22" s="10" customFormat="1" x14ac:dyDescent="0.2">
      <c r="A69" s="92" t="s">
        <v>50</v>
      </c>
      <c r="B69" s="41">
        <f t="shared" si="8"/>
        <v>0</v>
      </c>
      <c r="C69" s="93">
        <v>0</v>
      </c>
      <c r="D69" s="93">
        <v>0</v>
      </c>
      <c r="E69" s="93">
        <v>0</v>
      </c>
      <c r="F69" s="93">
        <v>0</v>
      </c>
      <c r="G69" s="93">
        <v>0</v>
      </c>
      <c r="H69" s="93">
        <v>0</v>
      </c>
      <c r="I69" s="93">
        <v>0</v>
      </c>
      <c r="J69" s="93">
        <v>0</v>
      </c>
      <c r="K69" s="93">
        <v>0</v>
      </c>
      <c r="L69" s="93">
        <v>0</v>
      </c>
      <c r="M69" s="93">
        <v>0</v>
      </c>
      <c r="N69" s="93">
        <v>0</v>
      </c>
      <c r="O69" s="93">
        <v>0</v>
      </c>
      <c r="P69" s="93">
        <v>0</v>
      </c>
      <c r="Q69" s="93">
        <v>0</v>
      </c>
      <c r="R69" s="93">
        <v>0</v>
      </c>
      <c r="S69" s="93">
        <v>0</v>
      </c>
      <c r="T69" s="93">
        <v>0</v>
      </c>
      <c r="U69" s="93">
        <v>0</v>
      </c>
      <c r="V69" s="93">
        <v>0</v>
      </c>
    </row>
    <row r="70" spans="1:22" s="10" customFormat="1" ht="25.5" x14ac:dyDescent="0.2">
      <c r="A70" s="92" t="s">
        <v>51</v>
      </c>
      <c r="B70" s="41">
        <f t="shared" si="8"/>
        <v>0</v>
      </c>
      <c r="C70" s="93">
        <v>0</v>
      </c>
      <c r="D70" s="93">
        <v>0</v>
      </c>
      <c r="E70" s="93">
        <v>0</v>
      </c>
      <c r="F70" s="93">
        <v>0</v>
      </c>
      <c r="G70" s="93">
        <v>0</v>
      </c>
      <c r="H70" s="93">
        <v>0</v>
      </c>
      <c r="I70" s="93">
        <v>0</v>
      </c>
      <c r="J70" s="93">
        <v>0</v>
      </c>
      <c r="K70" s="93">
        <v>0</v>
      </c>
      <c r="L70" s="93">
        <v>0</v>
      </c>
      <c r="M70" s="93">
        <v>0</v>
      </c>
      <c r="N70" s="93">
        <v>0</v>
      </c>
      <c r="O70" s="93">
        <v>0</v>
      </c>
      <c r="P70" s="93">
        <v>0</v>
      </c>
      <c r="Q70" s="93">
        <v>0</v>
      </c>
      <c r="R70" s="93">
        <v>0</v>
      </c>
      <c r="S70" s="93">
        <v>0</v>
      </c>
      <c r="T70" s="93">
        <v>0</v>
      </c>
      <c r="U70" s="93">
        <v>0</v>
      </c>
      <c r="V70" s="93">
        <v>0</v>
      </c>
    </row>
    <row r="71" spans="1:22" s="10" customFormat="1" x14ac:dyDescent="0.2">
      <c r="A71" s="92" t="s">
        <v>52</v>
      </c>
      <c r="B71" s="41">
        <f t="shared" si="8"/>
        <v>0</v>
      </c>
      <c r="C71" s="93">
        <v>0</v>
      </c>
      <c r="D71" s="93">
        <v>0</v>
      </c>
      <c r="E71" s="93">
        <v>0</v>
      </c>
      <c r="F71" s="93">
        <v>0</v>
      </c>
      <c r="G71" s="93">
        <v>0</v>
      </c>
      <c r="H71" s="93">
        <v>0</v>
      </c>
      <c r="I71" s="93">
        <v>0</v>
      </c>
      <c r="J71" s="93">
        <v>0</v>
      </c>
      <c r="K71" s="93">
        <v>0</v>
      </c>
      <c r="L71" s="93">
        <v>0</v>
      </c>
      <c r="M71" s="93">
        <v>0</v>
      </c>
      <c r="N71" s="93">
        <v>0</v>
      </c>
      <c r="O71" s="93">
        <v>0</v>
      </c>
      <c r="P71" s="93">
        <v>0</v>
      </c>
      <c r="Q71" s="93">
        <v>0</v>
      </c>
      <c r="R71" s="93">
        <v>0</v>
      </c>
      <c r="S71" s="93">
        <v>0</v>
      </c>
      <c r="T71" s="93">
        <v>0</v>
      </c>
      <c r="U71" s="93">
        <v>0</v>
      </c>
      <c r="V71" s="93">
        <v>0</v>
      </c>
    </row>
    <row r="72" spans="1:22" s="10" customFormat="1" x14ac:dyDescent="0.2">
      <c r="A72" s="92" t="s">
        <v>53</v>
      </c>
      <c r="B72" s="41">
        <f t="shared" si="8"/>
        <v>0</v>
      </c>
      <c r="C72" s="93">
        <v>0</v>
      </c>
      <c r="D72" s="93">
        <v>0</v>
      </c>
      <c r="E72" s="93">
        <v>0</v>
      </c>
      <c r="F72" s="93">
        <v>0</v>
      </c>
      <c r="G72" s="93">
        <v>0</v>
      </c>
      <c r="H72" s="93">
        <v>0</v>
      </c>
      <c r="I72" s="93">
        <v>0</v>
      </c>
      <c r="J72" s="93">
        <v>0</v>
      </c>
      <c r="K72" s="93">
        <v>0</v>
      </c>
      <c r="L72" s="93">
        <v>0</v>
      </c>
      <c r="M72" s="93">
        <v>0</v>
      </c>
      <c r="N72" s="93">
        <v>0</v>
      </c>
      <c r="O72" s="93">
        <v>0</v>
      </c>
      <c r="P72" s="93">
        <v>0</v>
      </c>
      <c r="Q72" s="93">
        <v>0</v>
      </c>
      <c r="R72" s="93">
        <v>0</v>
      </c>
      <c r="S72" s="93">
        <v>0</v>
      </c>
      <c r="T72" s="93">
        <v>0</v>
      </c>
      <c r="U72" s="93">
        <v>0</v>
      </c>
      <c r="V72" s="93">
        <v>0</v>
      </c>
    </row>
    <row r="73" spans="1:22" s="10" customFormat="1" x14ac:dyDescent="0.2">
      <c r="A73" s="92" t="s">
        <v>54</v>
      </c>
      <c r="B73" s="41">
        <f t="shared" si="8"/>
        <v>0</v>
      </c>
      <c r="C73" s="93">
        <v>0</v>
      </c>
      <c r="D73" s="93">
        <v>0</v>
      </c>
      <c r="E73" s="93">
        <v>0</v>
      </c>
      <c r="F73" s="93">
        <v>0</v>
      </c>
      <c r="G73" s="93">
        <v>0</v>
      </c>
      <c r="H73" s="93">
        <v>0</v>
      </c>
      <c r="I73" s="93">
        <v>0</v>
      </c>
      <c r="J73" s="93">
        <v>0</v>
      </c>
      <c r="K73" s="93">
        <v>0</v>
      </c>
      <c r="L73" s="93">
        <v>0</v>
      </c>
      <c r="M73" s="93">
        <v>0</v>
      </c>
      <c r="N73" s="93">
        <v>0</v>
      </c>
      <c r="O73" s="93">
        <v>0</v>
      </c>
      <c r="P73" s="93">
        <v>0</v>
      </c>
      <c r="Q73" s="93">
        <v>0</v>
      </c>
      <c r="R73" s="93">
        <v>0</v>
      </c>
      <c r="S73" s="93">
        <v>0</v>
      </c>
      <c r="T73" s="93">
        <v>0</v>
      </c>
      <c r="U73" s="93">
        <v>0</v>
      </c>
      <c r="V73" s="93">
        <v>0</v>
      </c>
    </row>
    <row r="74" spans="1:22" s="10" customFormat="1" x14ac:dyDescent="0.2">
      <c r="A74" s="92" t="s">
        <v>55</v>
      </c>
      <c r="B74" s="41">
        <f t="shared" si="8"/>
        <v>0</v>
      </c>
      <c r="C74" s="93">
        <v>0</v>
      </c>
      <c r="D74" s="93">
        <v>0</v>
      </c>
      <c r="E74" s="93">
        <v>0</v>
      </c>
      <c r="F74" s="93">
        <v>0</v>
      </c>
      <c r="G74" s="93">
        <v>0</v>
      </c>
      <c r="H74" s="93">
        <v>0</v>
      </c>
      <c r="I74" s="93">
        <v>0</v>
      </c>
      <c r="J74" s="93">
        <v>0</v>
      </c>
      <c r="K74" s="93">
        <v>0</v>
      </c>
      <c r="L74" s="93">
        <v>0</v>
      </c>
      <c r="M74" s="93">
        <v>0</v>
      </c>
      <c r="N74" s="93">
        <v>0</v>
      </c>
      <c r="O74" s="93">
        <v>0</v>
      </c>
      <c r="P74" s="93">
        <v>0</v>
      </c>
      <c r="Q74" s="93">
        <v>0</v>
      </c>
      <c r="R74" s="93">
        <v>0</v>
      </c>
      <c r="S74" s="93">
        <v>0</v>
      </c>
      <c r="T74" s="93">
        <v>0</v>
      </c>
      <c r="U74" s="93">
        <v>0</v>
      </c>
      <c r="V74" s="93">
        <v>0</v>
      </c>
    </row>
    <row r="75" spans="1:22" s="10" customFormat="1" x14ac:dyDescent="0.2">
      <c r="A75" s="92" t="s">
        <v>56</v>
      </c>
      <c r="B75" s="41">
        <f t="shared" si="8"/>
        <v>0</v>
      </c>
      <c r="C75" s="93">
        <v>0</v>
      </c>
      <c r="D75" s="93">
        <v>0</v>
      </c>
      <c r="E75" s="93">
        <v>0</v>
      </c>
      <c r="F75" s="93">
        <v>0</v>
      </c>
      <c r="G75" s="93">
        <v>0</v>
      </c>
      <c r="H75" s="93">
        <v>0</v>
      </c>
      <c r="I75" s="93">
        <v>0</v>
      </c>
      <c r="J75" s="93">
        <v>0</v>
      </c>
      <c r="K75" s="93">
        <v>0</v>
      </c>
      <c r="L75" s="93">
        <v>0</v>
      </c>
      <c r="M75" s="93">
        <v>0</v>
      </c>
      <c r="N75" s="93">
        <v>0</v>
      </c>
      <c r="O75" s="93">
        <v>0</v>
      </c>
      <c r="P75" s="93">
        <v>0</v>
      </c>
      <c r="Q75" s="93">
        <v>0</v>
      </c>
      <c r="R75" s="93">
        <v>0</v>
      </c>
      <c r="S75" s="93">
        <v>0</v>
      </c>
      <c r="T75" s="93">
        <v>0</v>
      </c>
      <c r="U75" s="93">
        <v>0</v>
      </c>
      <c r="V75" s="93">
        <v>0</v>
      </c>
    </row>
    <row r="76" spans="1:22" ht="15" customHeight="1" x14ac:dyDescent="0.25">
      <c r="A76" s="92" t="s">
        <v>57</v>
      </c>
      <c r="B76" s="41">
        <f t="shared" si="8"/>
        <v>0</v>
      </c>
      <c r="C76" s="93">
        <v>0</v>
      </c>
      <c r="D76" s="93">
        <v>0</v>
      </c>
      <c r="E76" s="93">
        <v>0</v>
      </c>
      <c r="F76" s="93">
        <v>0</v>
      </c>
      <c r="G76" s="93">
        <v>0</v>
      </c>
      <c r="H76" s="93">
        <v>0</v>
      </c>
      <c r="I76" s="93">
        <v>0</v>
      </c>
      <c r="J76" s="93">
        <v>0</v>
      </c>
      <c r="K76" s="93">
        <v>0</v>
      </c>
      <c r="L76" s="93">
        <v>0</v>
      </c>
      <c r="M76" s="93">
        <v>0</v>
      </c>
      <c r="N76" s="93">
        <v>0</v>
      </c>
      <c r="O76" s="93">
        <v>0</v>
      </c>
      <c r="P76" s="93">
        <v>0</v>
      </c>
      <c r="Q76" s="93">
        <v>0</v>
      </c>
      <c r="R76" s="93">
        <v>0</v>
      </c>
      <c r="S76" s="93">
        <v>0</v>
      </c>
      <c r="T76" s="93">
        <v>0</v>
      </c>
      <c r="U76" s="93">
        <v>0</v>
      </c>
      <c r="V76" s="93">
        <v>0</v>
      </c>
    </row>
    <row r="77" spans="1:22" ht="15" customHeight="1" x14ac:dyDescent="0.25">
      <c r="A77" s="92" t="s">
        <v>58</v>
      </c>
      <c r="B77" s="41">
        <f t="shared" si="8"/>
        <v>0</v>
      </c>
      <c r="C77" s="93">
        <v>0</v>
      </c>
      <c r="D77" s="93">
        <v>0</v>
      </c>
      <c r="E77" s="93">
        <v>0</v>
      </c>
      <c r="F77" s="93">
        <v>0</v>
      </c>
      <c r="G77" s="93">
        <v>0</v>
      </c>
      <c r="H77" s="93">
        <v>0</v>
      </c>
      <c r="I77" s="93">
        <v>0</v>
      </c>
      <c r="J77" s="93">
        <v>0</v>
      </c>
      <c r="K77" s="93">
        <v>0</v>
      </c>
      <c r="L77" s="93">
        <v>0</v>
      </c>
      <c r="M77" s="93">
        <v>0</v>
      </c>
      <c r="N77" s="93">
        <v>0</v>
      </c>
      <c r="O77" s="93">
        <v>0</v>
      </c>
      <c r="P77" s="93">
        <v>0</v>
      </c>
      <c r="Q77" s="93">
        <v>0</v>
      </c>
      <c r="R77" s="93">
        <v>0</v>
      </c>
      <c r="S77" s="93">
        <v>0</v>
      </c>
      <c r="T77" s="93">
        <v>0</v>
      </c>
      <c r="U77" s="93">
        <v>0</v>
      </c>
      <c r="V77" s="93">
        <v>0</v>
      </c>
    </row>
    <row r="78" spans="1:22" ht="15" customHeight="1" x14ac:dyDescent="0.25">
      <c r="A78" s="92" t="s">
        <v>59</v>
      </c>
      <c r="B78" s="41">
        <f t="shared" si="8"/>
        <v>0</v>
      </c>
      <c r="C78" s="93">
        <v>0</v>
      </c>
      <c r="D78" s="93">
        <v>0</v>
      </c>
      <c r="E78" s="93">
        <v>0</v>
      </c>
      <c r="F78" s="93">
        <v>0</v>
      </c>
      <c r="G78" s="93">
        <v>0</v>
      </c>
      <c r="H78" s="93">
        <v>0</v>
      </c>
      <c r="I78" s="93">
        <v>0</v>
      </c>
      <c r="J78" s="93">
        <v>0</v>
      </c>
      <c r="K78" s="93">
        <v>0</v>
      </c>
      <c r="L78" s="93">
        <v>0</v>
      </c>
      <c r="M78" s="93">
        <v>0</v>
      </c>
      <c r="N78" s="93">
        <v>0</v>
      </c>
      <c r="O78" s="93">
        <v>0</v>
      </c>
      <c r="P78" s="93">
        <v>0</v>
      </c>
      <c r="Q78" s="93">
        <v>0</v>
      </c>
      <c r="R78" s="93">
        <v>0</v>
      </c>
      <c r="S78" s="93">
        <v>0</v>
      </c>
      <c r="T78" s="93">
        <v>0</v>
      </c>
      <c r="U78" s="93">
        <v>0</v>
      </c>
      <c r="V78" s="93">
        <v>0</v>
      </c>
    </row>
    <row r="79" spans="1:22" ht="15" customHeight="1" x14ac:dyDescent="0.25">
      <c r="A79" s="92" t="s">
        <v>60</v>
      </c>
      <c r="B79" s="41">
        <f t="shared" si="8"/>
        <v>0</v>
      </c>
      <c r="C79" s="93">
        <v>0</v>
      </c>
      <c r="D79" s="93">
        <v>0</v>
      </c>
      <c r="E79" s="93">
        <v>0</v>
      </c>
      <c r="F79" s="93">
        <v>0</v>
      </c>
      <c r="G79" s="93">
        <v>0</v>
      </c>
      <c r="H79" s="93">
        <v>0</v>
      </c>
      <c r="I79" s="93">
        <v>0</v>
      </c>
      <c r="J79" s="93">
        <v>0</v>
      </c>
      <c r="K79" s="93">
        <v>0</v>
      </c>
      <c r="L79" s="93">
        <v>0</v>
      </c>
      <c r="M79" s="93">
        <v>0</v>
      </c>
      <c r="N79" s="93">
        <v>0</v>
      </c>
      <c r="O79" s="93">
        <v>0</v>
      </c>
      <c r="P79" s="93">
        <v>0</v>
      </c>
      <c r="Q79" s="93">
        <v>0</v>
      </c>
      <c r="R79" s="93">
        <v>0</v>
      </c>
      <c r="S79" s="93">
        <v>0</v>
      </c>
      <c r="T79" s="93">
        <v>0</v>
      </c>
      <c r="U79" s="93">
        <v>0</v>
      </c>
      <c r="V79" s="93">
        <v>0</v>
      </c>
    </row>
    <row r="80" spans="1:22" ht="15" customHeight="1" x14ac:dyDescent="0.25">
      <c r="A80" s="92" t="s">
        <v>61</v>
      </c>
      <c r="B80" s="41">
        <f t="shared" si="8"/>
        <v>0</v>
      </c>
      <c r="C80" s="93">
        <v>0</v>
      </c>
      <c r="D80" s="93">
        <v>0</v>
      </c>
      <c r="E80" s="93">
        <v>0</v>
      </c>
      <c r="F80" s="93">
        <v>0</v>
      </c>
      <c r="G80" s="93">
        <v>0</v>
      </c>
      <c r="H80" s="93">
        <v>0</v>
      </c>
      <c r="I80" s="93">
        <v>0</v>
      </c>
      <c r="J80" s="93">
        <v>0</v>
      </c>
      <c r="K80" s="93">
        <v>0</v>
      </c>
      <c r="L80" s="93">
        <v>0</v>
      </c>
      <c r="M80" s="93">
        <v>0</v>
      </c>
      <c r="N80" s="93">
        <v>0</v>
      </c>
      <c r="O80" s="93">
        <v>0</v>
      </c>
      <c r="P80" s="93">
        <v>0</v>
      </c>
      <c r="Q80" s="93">
        <v>0</v>
      </c>
      <c r="R80" s="93">
        <v>0</v>
      </c>
      <c r="S80" s="93">
        <v>0</v>
      </c>
      <c r="T80" s="93">
        <v>0</v>
      </c>
      <c r="U80" s="93">
        <v>0</v>
      </c>
      <c r="V80" s="93">
        <v>0</v>
      </c>
    </row>
    <row r="81" spans="1:22" ht="15" customHeight="1" x14ac:dyDescent="0.25">
      <c r="A81" s="92" t="s">
        <v>62</v>
      </c>
      <c r="B81" s="41">
        <f t="shared" si="8"/>
        <v>0</v>
      </c>
      <c r="C81" s="93">
        <v>0</v>
      </c>
      <c r="D81" s="93">
        <v>0</v>
      </c>
      <c r="E81" s="93">
        <v>0</v>
      </c>
      <c r="F81" s="93">
        <v>0</v>
      </c>
      <c r="G81" s="93">
        <v>0</v>
      </c>
      <c r="H81" s="93">
        <v>0</v>
      </c>
      <c r="I81" s="93">
        <v>0</v>
      </c>
      <c r="J81" s="93">
        <v>0</v>
      </c>
      <c r="K81" s="93">
        <v>0</v>
      </c>
      <c r="L81" s="93">
        <v>0</v>
      </c>
      <c r="M81" s="93">
        <v>0</v>
      </c>
      <c r="N81" s="93">
        <v>0</v>
      </c>
      <c r="O81" s="93">
        <v>0</v>
      </c>
      <c r="P81" s="93">
        <v>0</v>
      </c>
      <c r="Q81" s="93">
        <v>0</v>
      </c>
      <c r="R81" s="93">
        <v>0</v>
      </c>
      <c r="S81" s="93">
        <v>0</v>
      </c>
      <c r="T81" s="93">
        <v>0</v>
      </c>
      <c r="U81" s="93">
        <v>0</v>
      </c>
      <c r="V81" s="93">
        <v>0</v>
      </c>
    </row>
    <row r="82" spans="1:22" s="10" customFormat="1" ht="15" customHeight="1" x14ac:dyDescent="0.2">
      <c r="A82" s="92" t="s">
        <v>63</v>
      </c>
      <c r="B82" s="41">
        <f t="shared" si="8"/>
        <v>0</v>
      </c>
      <c r="C82" s="93">
        <v>0</v>
      </c>
      <c r="D82" s="93">
        <v>0</v>
      </c>
      <c r="E82" s="93">
        <v>0</v>
      </c>
      <c r="F82" s="93">
        <v>0</v>
      </c>
      <c r="G82" s="93">
        <v>0</v>
      </c>
      <c r="H82" s="93">
        <v>0</v>
      </c>
      <c r="I82" s="93">
        <v>0</v>
      </c>
      <c r="J82" s="93">
        <v>0</v>
      </c>
      <c r="K82" s="93">
        <v>0</v>
      </c>
      <c r="L82" s="93">
        <v>0</v>
      </c>
      <c r="M82" s="93">
        <v>0</v>
      </c>
      <c r="N82" s="93">
        <v>0</v>
      </c>
      <c r="O82" s="93">
        <v>0</v>
      </c>
      <c r="P82" s="93">
        <v>0</v>
      </c>
      <c r="Q82" s="93">
        <v>0</v>
      </c>
      <c r="R82" s="93">
        <v>0</v>
      </c>
      <c r="S82" s="93">
        <v>0</v>
      </c>
      <c r="T82" s="93">
        <v>0</v>
      </c>
      <c r="U82" s="93">
        <v>0</v>
      </c>
      <c r="V82" s="93">
        <v>0</v>
      </c>
    </row>
    <row r="83" spans="1:22" s="96" customFormat="1" ht="30" customHeight="1" thickBot="1" x14ac:dyDescent="0.3">
      <c r="A83" s="102" t="s">
        <v>64</v>
      </c>
      <c r="B83" s="103">
        <f t="shared" si="8"/>
        <v>0</v>
      </c>
      <c r="C83" s="104">
        <f>SUM(C68:C82)</f>
        <v>0</v>
      </c>
      <c r="D83" s="104">
        <f t="shared" ref="D83:V83" si="9">SUM(D68:D82)</f>
        <v>0</v>
      </c>
      <c r="E83" s="104">
        <f t="shared" si="9"/>
        <v>0</v>
      </c>
      <c r="F83" s="104">
        <f t="shared" si="9"/>
        <v>0</v>
      </c>
      <c r="G83" s="104">
        <f t="shared" si="9"/>
        <v>0</v>
      </c>
      <c r="H83" s="104">
        <f t="shared" si="9"/>
        <v>0</v>
      </c>
      <c r="I83" s="104">
        <f t="shared" si="9"/>
        <v>0</v>
      </c>
      <c r="J83" s="104">
        <f t="shared" si="9"/>
        <v>0</v>
      </c>
      <c r="K83" s="104">
        <f t="shared" si="9"/>
        <v>0</v>
      </c>
      <c r="L83" s="104">
        <f t="shared" si="9"/>
        <v>0</v>
      </c>
      <c r="M83" s="104">
        <f t="shared" si="9"/>
        <v>0</v>
      </c>
      <c r="N83" s="104">
        <f t="shared" si="9"/>
        <v>0</v>
      </c>
      <c r="O83" s="104">
        <f t="shared" si="9"/>
        <v>0</v>
      </c>
      <c r="P83" s="104">
        <f t="shared" si="9"/>
        <v>0</v>
      </c>
      <c r="Q83" s="104">
        <f t="shared" si="9"/>
        <v>0</v>
      </c>
      <c r="R83" s="104">
        <f t="shared" si="9"/>
        <v>0</v>
      </c>
      <c r="S83" s="104">
        <f t="shared" si="9"/>
        <v>0</v>
      </c>
      <c r="T83" s="104">
        <f t="shared" si="9"/>
        <v>0</v>
      </c>
      <c r="U83" s="104">
        <f t="shared" si="9"/>
        <v>0</v>
      </c>
      <c r="V83" s="104">
        <f t="shared" si="9"/>
        <v>0</v>
      </c>
    </row>
    <row r="84" spans="1:22" s="96" customFormat="1" ht="32.25" customHeight="1" thickTop="1" x14ac:dyDescent="0.25">
      <c r="A84" s="105" t="s">
        <v>65</v>
      </c>
      <c r="B84" s="106">
        <f t="shared" si="8"/>
        <v>0</v>
      </c>
      <c r="C84" s="106">
        <f t="shared" ref="C84:V84" si="10">C66-C83</f>
        <v>0</v>
      </c>
      <c r="D84" s="106">
        <f t="shared" si="10"/>
        <v>0</v>
      </c>
      <c r="E84" s="106">
        <f t="shared" si="10"/>
        <v>0</v>
      </c>
      <c r="F84" s="106">
        <f t="shared" si="10"/>
        <v>0</v>
      </c>
      <c r="G84" s="106">
        <f t="shared" si="10"/>
        <v>0</v>
      </c>
      <c r="H84" s="106">
        <f t="shared" si="10"/>
        <v>0</v>
      </c>
      <c r="I84" s="106">
        <f t="shared" si="10"/>
        <v>0</v>
      </c>
      <c r="J84" s="106">
        <f t="shared" si="10"/>
        <v>0</v>
      </c>
      <c r="K84" s="106">
        <f t="shared" si="10"/>
        <v>0</v>
      </c>
      <c r="L84" s="106">
        <f t="shared" si="10"/>
        <v>0</v>
      </c>
      <c r="M84" s="106">
        <f t="shared" si="10"/>
        <v>0</v>
      </c>
      <c r="N84" s="106">
        <f t="shared" si="10"/>
        <v>0</v>
      </c>
      <c r="O84" s="106">
        <f t="shared" si="10"/>
        <v>0</v>
      </c>
      <c r="P84" s="106">
        <f t="shared" si="10"/>
        <v>0</v>
      </c>
      <c r="Q84" s="106">
        <f t="shared" si="10"/>
        <v>0</v>
      </c>
      <c r="R84" s="106">
        <f t="shared" si="10"/>
        <v>0</v>
      </c>
      <c r="S84" s="106">
        <f t="shared" si="10"/>
        <v>0</v>
      </c>
      <c r="T84" s="106">
        <f t="shared" si="10"/>
        <v>0</v>
      </c>
      <c r="U84" s="106">
        <f t="shared" si="10"/>
        <v>0</v>
      </c>
      <c r="V84" s="106">
        <f t="shared" si="10"/>
        <v>0</v>
      </c>
    </row>
    <row r="87" spans="1:22" ht="47.25" x14ac:dyDescent="0.25">
      <c r="A87" s="95" t="s">
        <v>76</v>
      </c>
      <c r="B87" s="41"/>
      <c r="G87" s="80"/>
      <c r="I87" s="80"/>
      <c r="J87" s="80"/>
      <c r="K87" s="80"/>
      <c r="L87" s="80"/>
    </row>
    <row r="88" spans="1:22" ht="15.75" x14ac:dyDescent="0.25">
      <c r="A88" s="84"/>
      <c r="B88" s="89" t="s">
        <v>18</v>
      </c>
      <c r="C88" s="89">
        <v>1</v>
      </c>
      <c r="D88" s="89">
        <v>2</v>
      </c>
      <c r="E88" s="89">
        <v>3</v>
      </c>
      <c r="F88" s="89">
        <v>4</v>
      </c>
      <c r="G88" s="89">
        <v>5</v>
      </c>
      <c r="H88" s="89">
        <v>6</v>
      </c>
      <c r="I88" s="89">
        <v>7</v>
      </c>
      <c r="J88" s="89">
        <v>8</v>
      </c>
      <c r="K88" s="89">
        <v>9</v>
      </c>
      <c r="L88" s="89">
        <v>10</v>
      </c>
      <c r="M88" s="89">
        <v>11</v>
      </c>
      <c r="N88" s="89">
        <v>12</v>
      </c>
      <c r="O88" s="89">
        <v>13</v>
      </c>
      <c r="P88" s="89">
        <v>14</v>
      </c>
      <c r="Q88" s="89">
        <v>15</v>
      </c>
      <c r="R88" s="89">
        <v>16</v>
      </c>
      <c r="S88" s="89">
        <v>17</v>
      </c>
      <c r="T88" s="89">
        <v>18</v>
      </c>
      <c r="U88" s="89">
        <v>19</v>
      </c>
      <c r="V88" s="89">
        <v>20</v>
      </c>
    </row>
    <row r="89" spans="1:22" ht="18" customHeight="1" x14ac:dyDescent="0.25">
      <c r="A89" s="98" t="s">
        <v>77</v>
      </c>
      <c r="Q89" s="9"/>
      <c r="R89" s="9"/>
      <c r="S89" s="9"/>
      <c r="T89" s="9"/>
      <c r="U89" s="9"/>
      <c r="V89" s="9"/>
    </row>
    <row r="90" spans="1:22" ht="25.5" x14ac:dyDescent="0.25">
      <c r="A90" s="79" t="str">
        <f>[1]Investitie!B92</f>
        <v>ASISTENŢĂ FINANCIARĂ NERAMBURSABILĂ SOLICITATĂ</v>
      </c>
      <c r="B90" s="41">
        <f>SUM(C90:F90)</f>
        <v>0</v>
      </c>
      <c r="C90" s="9">
        <f>'Buget P4'!D137</f>
        <v>0</v>
      </c>
      <c r="D90" s="9">
        <f>'Buget P4'!E137</f>
        <v>0</v>
      </c>
      <c r="E90" s="9">
        <f>'Buget P4'!F137</f>
        <v>0</v>
      </c>
      <c r="F90" s="9">
        <f>'Buget P4'!G137</f>
        <v>0</v>
      </c>
      <c r="G90" s="9">
        <f>'Buget P4'!H137</f>
        <v>0</v>
      </c>
      <c r="I90" s="80"/>
      <c r="J90" s="80"/>
      <c r="K90" s="80"/>
      <c r="L90" s="80"/>
      <c r="Q90" s="9"/>
      <c r="R90" s="9"/>
      <c r="S90" s="9"/>
      <c r="T90" s="9"/>
      <c r="U90" s="9"/>
      <c r="V90" s="9"/>
    </row>
    <row r="91" spans="1:22" ht="15.75" x14ac:dyDescent="0.25">
      <c r="A91" s="79" t="str">
        <f>[1]Investitie!B94</f>
        <v>Surse proprii</v>
      </c>
      <c r="B91" s="41">
        <f>SUM(C91:F91)</f>
        <v>0</v>
      </c>
      <c r="C91" s="93">
        <v>0</v>
      </c>
      <c r="D91" s="93">
        <v>0</v>
      </c>
      <c r="E91" s="93">
        <v>0</v>
      </c>
      <c r="F91" s="93">
        <v>0</v>
      </c>
      <c r="G91" s="93">
        <v>0</v>
      </c>
      <c r="I91" s="80"/>
      <c r="J91" s="80"/>
      <c r="K91" s="80"/>
      <c r="L91" s="80"/>
      <c r="Q91" s="9"/>
      <c r="R91" s="9"/>
      <c r="S91" s="9"/>
      <c r="T91" s="9"/>
      <c r="U91" s="9"/>
      <c r="V91" s="9"/>
    </row>
    <row r="92" spans="1:22" ht="25.5" x14ac:dyDescent="0.25">
      <c r="A92" s="79" t="str">
        <f>[1]Investitie!B95</f>
        <v>Contributie publica (veniturile nete actualizate, pentru proiecte generatoare de venit)</v>
      </c>
      <c r="B92" s="41">
        <f>SUM(C92:F92)</f>
        <v>0</v>
      </c>
      <c r="C92" s="93">
        <v>0</v>
      </c>
      <c r="D92" s="93">
        <v>0</v>
      </c>
      <c r="E92" s="93">
        <v>0</v>
      </c>
      <c r="F92" s="93">
        <v>0</v>
      </c>
      <c r="G92" s="93">
        <v>0</v>
      </c>
      <c r="Q92" s="9"/>
      <c r="R92" s="9"/>
      <c r="S92" s="9"/>
      <c r="T92" s="9"/>
      <c r="U92" s="9"/>
      <c r="V92" s="9"/>
    </row>
    <row r="93" spans="1:22" x14ac:dyDescent="0.25">
      <c r="A93" s="79" t="str">
        <f>[1]Investitie!B96</f>
        <v>Imprumuturi bancare (surse imprumutate)</v>
      </c>
      <c r="B93" s="41">
        <f>SUM(C93:F93)</f>
        <v>0</v>
      </c>
      <c r="C93" s="93">
        <v>0</v>
      </c>
      <c r="D93" s="93">
        <v>0</v>
      </c>
      <c r="E93" s="93">
        <v>0</v>
      </c>
      <c r="F93" s="93">
        <v>0</v>
      </c>
      <c r="G93" s="93">
        <v>0</v>
      </c>
      <c r="Q93" s="9"/>
      <c r="R93" s="9"/>
      <c r="S93" s="9"/>
      <c r="T93" s="9"/>
      <c r="U93" s="9"/>
      <c r="V93" s="9"/>
    </row>
    <row r="94" spans="1:22" s="100" customFormat="1" ht="26.25" thickBot="1" x14ac:dyDescent="0.25">
      <c r="A94" s="107" t="s">
        <v>78</v>
      </c>
      <c r="B94" s="103">
        <f>SUM(B90:B93)</f>
        <v>0</v>
      </c>
      <c r="C94" s="103">
        <f>SUM(C90:C93)</f>
        <v>0</v>
      </c>
      <c r="D94" s="103">
        <f t="shared" ref="D94:G94" si="11">SUM(D90:D93)</f>
        <v>0</v>
      </c>
      <c r="E94" s="103">
        <f t="shared" si="11"/>
        <v>0</v>
      </c>
      <c r="F94" s="103">
        <f t="shared" si="11"/>
        <v>0</v>
      </c>
      <c r="G94" s="103">
        <f t="shared" si="11"/>
        <v>0</v>
      </c>
      <c r="H94" s="99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</row>
    <row r="95" spans="1:22" s="100" customFormat="1" ht="13.5" thickTop="1" x14ac:dyDescent="0.2">
      <c r="A95" s="98"/>
      <c r="B95" s="41"/>
      <c r="C95" s="41"/>
      <c r="D95" s="41"/>
      <c r="E95" s="41"/>
      <c r="F95" s="41"/>
      <c r="G95" s="41"/>
      <c r="H95" s="99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</row>
    <row r="96" spans="1:22" s="100" customFormat="1" ht="12.75" x14ac:dyDescent="0.2">
      <c r="A96" s="98" t="s">
        <v>79</v>
      </c>
      <c r="B96" s="41"/>
      <c r="C96" s="41"/>
      <c r="D96" s="41"/>
      <c r="E96" s="41"/>
      <c r="F96" s="41"/>
      <c r="G96" s="41"/>
      <c r="H96" s="99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</row>
    <row r="97" spans="1:22" x14ac:dyDescent="0.25">
      <c r="A97" s="79" t="s">
        <v>80</v>
      </c>
      <c r="B97" s="9">
        <f>SUM(C97:P97)</f>
        <v>0</v>
      </c>
      <c r="C97" s="93">
        <v>0</v>
      </c>
      <c r="D97" s="93">
        <v>0</v>
      </c>
      <c r="E97" s="93">
        <v>0</v>
      </c>
      <c r="F97" s="93">
        <v>0</v>
      </c>
      <c r="G97" s="93">
        <v>0</v>
      </c>
      <c r="H97" s="93">
        <v>0</v>
      </c>
      <c r="I97" s="93">
        <v>0</v>
      </c>
      <c r="J97" s="93">
        <v>0</v>
      </c>
      <c r="K97" s="93">
        <v>0</v>
      </c>
      <c r="L97" s="93">
        <v>0</v>
      </c>
      <c r="M97" s="93">
        <v>0</v>
      </c>
      <c r="N97" s="93">
        <v>0</v>
      </c>
      <c r="O97" s="93">
        <v>0</v>
      </c>
      <c r="P97" s="93">
        <v>0</v>
      </c>
      <c r="Q97" s="93">
        <v>0</v>
      </c>
      <c r="R97" s="93">
        <v>0</v>
      </c>
      <c r="S97" s="93">
        <v>0</v>
      </c>
      <c r="T97" s="93">
        <v>0</v>
      </c>
      <c r="U97" s="93">
        <v>0</v>
      </c>
      <c r="V97" s="93">
        <v>0</v>
      </c>
    </row>
    <row r="98" spans="1:22" x14ac:dyDescent="0.25">
      <c r="A98" s="79" t="s">
        <v>81</v>
      </c>
      <c r="B98" s="9">
        <f>SUM(C98:P98)</f>
        <v>0</v>
      </c>
      <c r="C98" s="93">
        <v>0</v>
      </c>
      <c r="D98" s="93">
        <v>0</v>
      </c>
      <c r="E98" s="93">
        <v>0</v>
      </c>
      <c r="F98" s="93">
        <v>0</v>
      </c>
      <c r="G98" s="93">
        <v>0</v>
      </c>
      <c r="H98" s="93">
        <v>0</v>
      </c>
      <c r="I98" s="93">
        <v>0</v>
      </c>
      <c r="J98" s="93">
        <v>0</v>
      </c>
      <c r="K98" s="93">
        <v>0</v>
      </c>
      <c r="L98" s="93">
        <v>0</v>
      </c>
      <c r="M98" s="93">
        <v>0</v>
      </c>
      <c r="N98" s="93">
        <v>0</v>
      </c>
      <c r="O98" s="93">
        <v>0</v>
      </c>
      <c r="P98" s="93">
        <v>0</v>
      </c>
      <c r="Q98" s="93">
        <v>0</v>
      </c>
      <c r="R98" s="93">
        <v>0</v>
      </c>
      <c r="S98" s="93">
        <v>0</v>
      </c>
      <c r="T98" s="93">
        <v>0</v>
      </c>
      <c r="U98" s="93">
        <v>0</v>
      </c>
      <c r="V98" s="93">
        <v>0</v>
      </c>
    </row>
    <row r="99" spans="1:22" s="100" customFormat="1" ht="25.5" x14ac:dyDescent="0.2">
      <c r="A99" s="98" t="s">
        <v>82</v>
      </c>
      <c r="B99" s="101">
        <f>SUM(C99:P99)</f>
        <v>0</v>
      </c>
      <c r="C99" s="41">
        <f>C98+C97</f>
        <v>0</v>
      </c>
      <c r="D99" s="41">
        <f t="shared" ref="D99:V99" si="12">D98+D97</f>
        <v>0</v>
      </c>
      <c r="E99" s="41">
        <f t="shared" si="12"/>
        <v>0</v>
      </c>
      <c r="F99" s="41">
        <f t="shared" si="12"/>
        <v>0</v>
      </c>
      <c r="G99" s="41">
        <f t="shared" si="12"/>
        <v>0</v>
      </c>
      <c r="H99" s="41">
        <f t="shared" si="12"/>
        <v>0</v>
      </c>
      <c r="I99" s="41">
        <f t="shared" si="12"/>
        <v>0</v>
      </c>
      <c r="J99" s="41">
        <f t="shared" si="12"/>
        <v>0</v>
      </c>
      <c r="K99" s="41">
        <f t="shared" si="12"/>
        <v>0</v>
      </c>
      <c r="L99" s="41">
        <f t="shared" si="12"/>
        <v>0</v>
      </c>
      <c r="M99" s="41">
        <f t="shared" si="12"/>
        <v>0</v>
      </c>
      <c r="N99" s="41">
        <f t="shared" si="12"/>
        <v>0</v>
      </c>
      <c r="O99" s="41">
        <f t="shared" si="12"/>
        <v>0</v>
      </c>
      <c r="P99" s="41">
        <f t="shared" si="12"/>
        <v>0</v>
      </c>
      <c r="Q99" s="41">
        <f t="shared" si="12"/>
        <v>0</v>
      </c>
      <c r="R99" s="41">
        <f t="shared" si="12"/>
        <v>0</v>
      </c>
      <c r="S99" s="41">
        <f t="shared" si="12"/>
        <v>0</v>
      </c>
      <c r="T99" s="41">
        <f t="shared" si="12"/>
        <v>0</v>
      </c>
      <c r="U99" s="41">
        <f t="shared" si="12"/>
        <v>0</v>
      </c>
      <c r="V99" s="41">
        <f t="shared" si="12"/>
        <v>0</v>
      </c>
    </row>
    <row r="100" spans="1:22" x14ac:dyDescent="0.25">
      <c r="Q100" s="9"/>
      <c r="R100" s="9"/>
      <c r="S100" s="9"/>
      <c r="T100" s="9"/>
      <c r="U100" s="9"/>
      <c r="V100" s="9"/>
    </row>
    <row r="101" spans="1:22" x14ac:dyDescent="0.25">
      <c r="A101" s="98" t="s">
        <v>83</v>
      </c>
      <c r="Q101" s="9"/>
      <c r="R101" s="9"/>
      <c r="S101" s="9"/>
      <c r="T101" s="9"/>
      <c r="U101" s="9"/>
      <c r="V101" s="9"/>
    </row>
    <row r="102" spans="1:22" ht="15.75" x14ac:dyDescent="0.25">
      <c r="A102" s="84" t="s">
        <v>84</v>
      </c>
      <c r="B102" s="41">
        <f>SUM(C102:F102)</f>
        <v>0</v>
      </c>
      <c r="C102" s="101">
        <f>'Buget Lider'!D131</f>
        <v>0</v>
      </c>
      <c r="D102" s="101">
        <f>'Buget Lider'!E131</f>
        <v>0</v>
      </c>
      <c r="E102" s="101">
        <f>'Buget Lider'!F131</f>
        <v>0</v>
      </c>
      <c r="F102" s="101">
        <f>'Buget Lider'!G131</f>
        <v>0</v>
      </c>
      <c r="G102" s="101">
        <f>'Buget Lider'!H131</f>
        <v>0</v>
      </c>
      <c r="I102" s="80"/>
      <c r="J102" s="80"/>
      <c r="K102" s="80"/>
      <c r="L102" s="80"/>
      <c r="Q102" s="9"/>
      <c r="R102" s="9"/>
      <c r="S102" s="9"/>
      <c r="T102" s="9"/>
      <c r="U102" s="9"/>
      <c r="V102" s="9"/>
    </row>
    <row r="103" spans="1:22" ht="25.5" x14ac:dyDescent="0.25">
      <c r="A103" s="98" t="s">
        <v>85</v>
      </c>
      <c r="B103" s="9">
        <f t="shared" ref="B103:G103" si="13">B102</f>
        <v>0</v>
      </c>
      <c r="C103" s="9">
        <f>C102</f>
        <v>0</v>
      </c>
      <c r="D103" s="9">
        <f t="shared" si="13"/>
        <v>0</v>
      </c>
      <c r="E103" s="9">
        <f t="shared" si="13"/>
        <v>0</v>
      </c>
      <c r="F103" s="9">
        <f t="shared" si="13"/>
        <v>0</v>
      </c>
      <c r="G103" s="9">
        <f t="shared" si="13"/>
        <v>0</v>
      </c>
      <c r="Q103" s="9"/>
      <c r="R103" s="9"/>
      <c r="S103" s="9"/>
      <c r="T103" s="9"/>
      <c r="U103" s="9"/>
      <c r="V103" s="9"/>
    </row>
    <row r="104" spans="1:22" ht="25.5" x14ac:dyDescent="0.25">
      <c r="A104" s="98" t="s">
        <v>86</v>
      </c>
      <c r="B104" s="9">
        <f t="shared" ref="B104:V104" si="14">B103+B99</f>
        <v>0</v>
      </c>
      <c r="C104" s="9">
        <f>C103+C99</f>
        <v>0</v>
      </c>
      <c r="D104" s="9">
        <f>D103+D99</f>
        <v>0</v>
      </c>
      <c r="E104" s="9">
        <f t="shared" si="14"/>
        <v>0</v>
      </c>
      <c r="F104" s="9">
        <f t="shared" si="14"/>
        <v>0</v>
      </c>
      <c r="G104" s="9">
        <f t="shared" si="14"/>
        <v>0</v>
      </c>
      <c r="H104" s="9">
        <f t="shared" si="14"/>
        <v>0</v>
      </c>
      <c r="I104" s="9">
        <f t="shared" si="14"/>
        <v>0</v>
      </c>
      <c r="J104" s="9">
        <f t="shared" si="14"/>
        <v>0</v>
      </c>
      <c r="K104" s="9">
        <f t="shared" si="14"/>
        <v>0</v>
      </c>
      <c r="L104" s="9">
        <f t="shared" si="14"/>
        <v>0</v>
      </c>
      <c r="M104" s="9">
        <f t="shared" si="14"/>
        <v>0</v>
      </c>
      <c r="N104" s="9">
        <f t="shared" si="14"/>
        <v>0</v>
      </c>
      <c r="O104" s="9">
        <f t="shared" si="14"/>
        <v>0</v>
      </c>
      <c r="P104" s="9">
        <f t="shared" si="14"/>
        <v>0</v>
      </c>
      <c r="Q104" s="9">
        <f t="shared" si="14"/>
        <v>0</v>
      </c>
      <c r="R104" s="9">
        <f t="shared" si="14"/>
        <v>0</v>
      </c>
      <c r="S104" s="9">
        <f t="shared" si="14"/>
        <v>0</v>
      </c>
      <c r="T104" s="9">
        <f t="shared" si="14"/>
        <v>0</v>
      </c>
      <c r="U104" s="9">
        <f t="shared" si="14"/>
        <v>0</v>
      </c>
      <c r="V104" s="9">
        <f t="shared" si="14"/>
        <v>0</v>
      </c>
    </row>
    <row r="105" spans="1:22" ht="15.75" x14ac:dyDescent="0.25">
      <c r="A105" s="95" t="s">
        <v>87</v>
      </c>
      <c r="B105" s="9">
        <f>B94-B104</f>
        <v>0</v>
      </c>
      <c r="C105" s="9">
        <f>C94-C104</f>
        <v>0</v>
      </c>
      <c r="D105" s="9">
        <f t="shared" ref="D105:V105" si="15">D94-D104</f>
        <v>0</v>
      </c>
      <c r="E105" s="9">
        <f t="shared" si="15"/>
        <v>0</v>
      </c>
      <c r="F105" s="9">
        <f t="shared" si="15"/>
        <v>0</v>
      </c>
      <c r="G105" s="9">
        <f>G94-G104</f>
        <v>0</v>
      </c>
      <c r="H105" s="9">
        <f t="shared" si="15"/>
        <v>0</v>
      </c>
      <c r="I105" s="9">
        <f t="shared" si="15"/>
        <v>0</v>
      </c>
      <c r="J105" s="9">
        <f t="shared" si="15"/>
        <v>0</v>
      </c>
      <c r="K105" s="9">
        <f t="shared" si="15"/>
        <v>0</v>
      </c>
      <c r="L105" s="9">
        <f t="shared" si="15"/>
        <v>0</v>
      </c>
      <c r="M105" s="9">
        <f t="shared" si="15"/>
        <v>0</v>
      </c>
      <c r="N105" s="9">
        <f t="shared" si="15"/>
        <v>0</v>
      </c>
      <c r="O105" s="9">
        <f t="shared" si="15"/>
        <v>0</v>
      </c>
      <c r="P105" s="9">
        <f t="shared" si="15"/>
        <v>0</v>
      </c>
      <c r="Q105" s="9">
        <f t="shared" si="15"/>
        <v>0</v>
      </c>
      <c r="R105" s="9">
        <f t="shared" si="15"/>
        <v>0</v>
      </c>
      <c r="S105" s="9">
        <f t="shared" si="15"/>
        <v>0</v>
      </c>
      <c r="T105" s="9">
        <f t="shared" si="15"/>
        <v>0</v>
      </c>
      <c r="U105" s="9">
        <f t="shared" si="15"/>
        <v>0</v>
      </c>
      <c r="V105" s="9">
        <f t="shared" si="15"/>
        <v>0</v>
      </c>
    </row>
    <row r="106" spans="1:22" x14ac:dyDescent="0.25">
      <c r="Q106" s="9"/>
      <c r="R106" s="9"/>
      <c r="S106" s="9"/>
      <c r="T106" s="9"/>
      <c r="U106" s="9"/>
      <c r="V106" s="9"/>
    </row>
    <row r="107" spans="1:22" x14ac:dyDescent="0.25">
      <c r="A107" s="108" t="s">
        <v>88</v>
      </c>
      <c r="B107" s="109">
        <f t="shared" ref="B107:V107" si="16">B84+B105</f>
        <v>0</v>
      </c>
      <c r="C107" s="109">
        <f t="shared" si="16"/>
        <v>0</v>
      </c>
      <c r="D107" s="109">
        <f t="shared" si="16"/>
        <v>0</v>
      </c>
      <c r="E107" s="109">
        <f t="shared" si="16"/>
        <v>0</v>
      </c>
      <c r="F107" s="109">
        <f t="shared" si="16"/>
        <v>0</v>
      </c>
      <c r="G107" s="109">
        <f t="shared" si="16"/>
        <v>0</v>
      </c>
      <c r="H107" s="109">
        <f t="shared" si="16"/>
        <v>0</v>
      </c>
      <c r="I107" s="109">
        <f t="shared" si="16"/>
        <v>0</v>
      </c>
      <c r="J107" s="109">
        <f t="shared" si="16"/>
        <v>0</v>
      </c>
      <c r="K107" s="109">
        <f t="shared" si="16"/>
        <v>0</v>
      </c>
      <c r="L107" s="109">
        <f t="shared" si="16"/>
        <v>0</v>
      </c>
      <c r="M107" s="109">
        <f t="shared" si="16"/>
        <v>0</v>
      </c>
      <c r="N107" s="109">
        <f t="shared" si="16"/>
        <v>0</v>
      </c>
      <c r="O107" s="109">
        <f t="shared" si="16"/>
        <v>0</v>
      </c>
      <c r="P107" s="109">
        <f t="shared" si="16"/>
        <v>0</v>
      </c>
      <c r="Q107" s="109">
        <f t="shared" si="16"/>
        <v>0</v>
      </c>
      <c r="R107" s="109">
        <f t="shared" si="16"/>
        <v>0</v>
      </c>
      <c r="S107" s="109">
        <f t="shared" si="16"/>
        <v>0</v>
      </c>
      <c r="T107" s="109">
        <f t="shared" si="16"/>
        <v>0</v>
      </c>
      <c r="U107" s="109">
        <f t="shared" si="16"/>
        <v>0</v>
      </c>
      <c r="V107" s="109">
        <f t="shared" si="16"/>
        <v>0</v>
      </c>
    </row>
    <row r="108" spans="1:22" x14ac:dyDescent="0.25">
      <c r="A108" s="110" t="s">
        <v>89</v>
      </c>
      <c r="B108" s="109" t="s">
        <v>90</v>
      </c>
      <c r="C108" s="109">
        <v>0</v>
      </c>
      <c r="D108" s="109">
        <f t="shared" ref="D108:V108" si="17">C109</f>
        <v>0</v>
      </c>
      <c r="E108" s="109">
        <f t="shared" si="17"/>
        <v>0</v>
      </c>
      <c r="F108" s="109">
        <f t="shared" si="17"/>
        <v>0</v>
      </c>
      <c r="G108" s="109">
        <f t="shared" si="17"/>
        <v>0</v>
      </c>
      <c r="H108" s="109">
        <f t="shared" si="17"/>
        <v>0</v>
      </c>
      <c r="I108" s="109">
        <f t="shared" si="17"/>
        <v>0</v>
      </c>
      <c r="J108" s="109">
        <f t="shared" si="17"/>
        <v>0</v>
      </c>
      <c r="K108" s="109">
        <f t="shared" si="17"/>
        <v>0</v>
      </c>
      <c r="L108" s="109">
        <f t="shared" si="17"/>
        <v>0</v>
      </c>
      <c r="M108" s="109">
        <f t="shared" si="17"/>
        <v>0</v>
      </c>
      <c r="N108" s="109">
        <f t="shared" si="17"/>
        <v>0</v>
      </c>
      <c r="O108" s="109">
        <f t="shared" si="17"/>
        <v>0</v>
      </c>
      <c r="P108" s="109">
        <f t="shared" si="17"/>
        <v>0</v>
      </c>
      <c r="Q108" s="109">
        <f t="shared" si="17"/>
        <v>0</v>
      </c>
      <c r="R108" s="109">
        <f t="shared" si="17"/>
        <v>0</v>
      </c>
      <c r="S108" s="109">
        <f t="shared" si="17"/>
        <v>0</v>
      </c>
      <c r="T108" s="109">
        <f t="shared" si="17"/>
        <v>0</v>
      </c>
      <c r="U108" s="109">
        <f t="shared" si="17"/>
        <v>0</v>
      </c>
      <c r="V108" s="109">
        <f t="shared" si="17"/>
        <v>0</v>
      </c>
    </row>
    <row r="109" spans="1:22" x14ac:dyDescent="0.25">
      <c r="A109" s="110" t="s">
        <v>91</v>
      </c>
      <c r="B109" s="109" t="s">
        <v>90</v>
      </c>
      <c r="C109" s="109">
        <f>C108+C107</f>
        <v>0</v>
      </c>
      <c r="D109" s="109">
        <f t="shared" ref="D109:V109" si="18">D108+D107</f>
        <v>0</v>
      </c>
      <c r="E109" s="109">
        <f t="shared" si="18"/>
        <v>0</v>
      </c>
      <c r="F109" s="109">
        <f t="shared" si="18"/>
        <v>0</v>
      </c>
      <c r="G109" s="109">
        <f t="shared" si="18"/>
        <v>0</v>
      </c>
      <c r="H109" s="109">
        <f t="shared" si="18"/>
        <v>0</v>
      </c>
      <c r="I109" s="109">
        <f t="shared" si="18"/>
        <v>0</v>
      </c>
      <c r="J109" s="109">
        <f t="shared" si="18"/>
        <v>0</v>
      </c>
      <c r="K109" s="109">
        <f t="shared" si="18"/>
        <v>0</v>
      </c>
      <c r="L109" s="109">
        <f t="shared" si="18"/>
        <v>0</v>
      </c>
      <c r="M109" s="109">
        <f t="shared" si="18"/>
        <v>0</v>
      </c>
      <c r="N109" s="109">
        <f t="shared" si="18"/>
        <v>0</v>
      </c>
      <c r="O109" s="109">
        <f t="shared" si="18"/>
        <v>0</v>
      </c>
      <c r="P109" s="109">
        <f t="shared" si="18"/>
        <v>0</v>
      </c>
      <c r="Q109" s="109">
        <f t="shared" si="18"/>
        <v>0</v>
      </c>
      <c r="R109" s="109">
        <f t="shared" si="18"/>
        <v>0</v>
      </c>
      <c r="S109" s="109">
        <f t="shared" si="18"/>
        <v>0</v>
      </c>
      <c r="T109" s="109">
        <f t="shared" si="18"/>
        <v>0</v>
      </c>
      <c r="U109" s="109">
        <f t="shared" si="18"/>
        <v>0</v>
      </c>
      <c r="V109" s="109">
        <f t="shared" si="18"/>
        <v>0</v>
      </c>
    </row>
    <row r="110" spans="1:22" x14ac:dyDescent="0.25">
      <c r="A110" s="79" t="s">
        <v>208</v>
      </c>
      <c r="C110" s="9" t="str">
        <f>IF(C109&gt;=0,"OK","Nesustenabil")</f>
        <v>OK</v>
      </c>
      <c r="D110" s="9" t="str">
        <f t="shared" ref="D110:V110" si="19">IF(D109&gt;=0,"OK","Nesustenabil")</f>
        <v>OK</v>
      </c>
      <c r="E110" s="9" t="str">
        <f t="shared" si="19"/>
        <v>OK</v>
      </c>
      <c r="F110" s="9" t="str">
        <f t="shared" si="19"/>
        <v>OK</v>
      </c>
      <c r="G110" s="9" t="str">
        <f t="shared" si="19"/>
        <v>OK</v>
      </c>
      <c r="H110" s="9" t="str">
        <f t="shared" si="19"/>
        <v>OK</v>
      </c>
      <c r="I110" s="9" t="str">
        <f t="shared" si="19"/>
        <v>OK</v>
      </c>
      <c r="J110" s="9" t="str">
        <f t="shared" si="19"/>
        <v>OK</v>
      </c>
      <c r="K110" s="9" t="str">
        <f t="shared" si="19"/>
        <v>OK</v>
      </c>
      <c r="L110" s="9" t="str">
        <f t="shared" si="19"/>
        <v>OK</v>
      </c>
      <c r="M110" s="9" t="str">
        <f t="shared" si="19"/>
        <v>OK</v>
      </c>
      <c r="N110" s="9" t="str">
        <f t="shared" si="19"/>
        <v>OK</v>
      </c>
      <c r="O110" s="9" t="str">
        <f t="shared" si="19"/>
        <v>OK</v>
      </c>
      <c r="P110" s="9" t="str">
        <f t="shared" si="19"/>
        <v>OK</v>
      </c>
      <c r="Q110" s="9" t="str">
        <f t="shared" si="19"/>
        <v>OK</v>
      </c>
      <c r="R110" s="9" t="str">
        <f t="shared" si="19"/>
        <v>OK</v>
      </c>
      <c r="S110" s="9" t="str">
        <f t="shared" si="19"/>
        <v>OK</v>
      </c>
      <c r="T110" s="9" t="str">
        <f t="shared" si="19"/>
        <v>OK</v>
      </c>
      <c r="U110" s="9" t="str">
        <f t="shared" si="19"/>
        <v>OK</v>
      </c>
      <c r="V110" s="9" t="str">
        <f t="shared" si="19"/>
        <v>OK</v>
      </c>
    </row>
    <row r="113" spans="1:22" ht="20.45" customHeight="1" x14ac:dyDescent="0.25">
      <c r="A113" s="219" t="s">
        <v>410</v>
      </c>
      <c r="B113" s="220"/>
      <c r="C113" s="220"/>
      <c r="D113" s="220"/>
      <c r="E113" s="220"/>
      <c r="F113" s="220"/>
      <c r="G113" s="220"/>
      <c r="H113" s="220"/>
      <c r="I113" s="220"/>
      <c r="J113" s="220"/>
      <c r="K113" s="220"/>
      <c r="L113" s="220"/>
      <c r="M113" s="219"/>
      <c r="N113" s="220"/>
      <c r="O113" s="220"/>
      <c r="P113" s="220"/>
      <c r="Q113" s="220"/>
      <c r="R113" s="220"/>
      <c r="S113" s="220"/>
      <c r="T113" s="220"/>
      <c r="U113" s="220"/>
      <c r="V113" s="220"/>
    </row>
    <row r="114" spans="1:22" ht="20.45" customHeight="1" x14ac:dyDescent="0.25">
      <c r="A114" s="160"/>
      <c r="B114" s="88"/>
      <c r="C114" s="89" t="s">
        <v>196</v>
      </c>
      <c r="D114" s="89" t="s">
        <v>196</v>
      </c>
      <c r="E114" s="89" t="s">
        <v>196</v>
      </c>
      <c r="F114" s="89" t="s">
        <v>196</v>
      </c>
      <c r="G114" s="89" t="s">
        <v>196</v>
      </c>
      <c r="H114" s="89" t="s">
        <v>197</v>
      </c>
      <c r="I114" s="89" t="s">
        <v>197</v>
      </c>
      <c r="J114" s="89" t="s">
        <v>197</v>
      </c>
      <c r="K114" s="89" t="s">
        <v>197</v>
      </c>
      <c r="L114" s="89" t="s">
        <v>197</v>
      </c>
      <c r="M114" s="89" t="s">
        <v>197</v>
      </c>
      <c r="N114" s="89" t="s">
        <v>197</v>
      </c>
      <c r="O114" s="89" t="s">
        <v>197</v>
      </c>
      <c r="P114" s="89" t="s">
        <v>197</v>
      </c>
      <c r="Q114" s="89" t="s">
        <v>197</v>
      </c>
      <c r="R114" s="89" t="s">
        <v>197</v>
      </c>
      <c r="S114" s="89" t="s">
        <v>197</v>
      </c>
      <c r="T114" s="89" t="s">
        <v>197</v>
      </c>
      <c r="U114" s="89" t="s">
        <v>197</v>
      </c>
      <c r="V114" s="89" t="s">
        <v>197</v>
      </c>
    </row>
    <row r="115" spans="1:22" ht="20.45" customHeight="1" x14ac:dyDescent="0.25">
      <c r="A115" s="160"/>
      <c r="B115" s="89" t="s">
        <v>18</v>
      </c>
      <c r="C115" s="89">
        <v>1</v>
      </c>
      <c r="D115" s="89">
        <v>2</v>
      </c>
      <c r="E115" s="89">
        <v>3</v>
      </c>
      <c r="F115" s="89">
        <v>4</v>
      </c>
      <c r="G115" s="89">
        <v>5</v>
      </c>
      <c r="H115" s="89">
        <v>6</v>
      </c>
      <c r="I115" s="89">
        <v>7</v>
      </c>
      <c r="J115" s="89">
        <v>8</v>
      </c>
      <c r="K115" s="89">
        <v>9</v>
      </c>
      <c r="L115" s="89">
        <v>10</v>
      </c>
      <c r="M115" s="89">
        <v>11</v>
      </c>
      <c r="N115" s="89">
        <v>12</v>
      </c>
      <c r="O115" s="89">
        <v>13</v>
      </c>
      <c r="P115" s="89">
        <v>14</v>
      </c>
      <c r="Q115" s="89">
        <v>15</v>
      </c>
      <c r="R115" s="89">
        <v>16</v>
      </c>
      <c r="S115" s="89">
        <v>17</v>
      </c>
      <c r="T115" s="89">
        <v>18</v>
      </c>
      <c r="U115" s="89">
        <v>19</v>
      </c>
      <c r="V115" s="89">
        <v>20</v>
      </c>
    </row>
    <row r="116" spans="1:22" ht="20.45" customHeight="1" x14ac:dyDescent="0.25">
      <c r="A116" s="92" t="s">
        <v>407</v>
      </c>
      <c r="B116" s="9">
        <f>SUM(C116:V116)</f>
        <v>0</v>
      </c>
      <c r="C116" s="9">
        <f>C66-C24</f>
        <v>0</v>
      </c>
      <c r="D116" s="9">
        <f t="shared" ref="D116:V117" si="20">D66-D24</f>
        <v>0</v>
      </c>
      <c r="E116" s="9">
        <f t="shared" si="20"/>
        <v>0</v>
      </c>
      <c r="F116" s="9">
        <f t="shared" si="20"/>
        <v>0</v>
      </c>
      <c r="G116" s="9">
        <f t="shared" si="20"/>
        <v>0</v>
      </c>
      <c r="H116" s="9">
        <f t="shared" si="20"/>
        <v>0</v>
      </c>
      <c r="I116" s="9">
        <f t="shared" si="20"/>
        <v>0</v>
      </c>
      <c r="J116" s="9">
        <f t="shared" si="20"/>
        <v>0</v>
      </c>
      <c r="K116" s="9">
        <f t="shared" si="20"/>
        <v>0</v>
      </c>
      <c r="L116" s="9">
        <f t="shared" si="20"/>
        <v>0</v>
      </c>
      <c r="M116" s="9">
        <f t="shared" si="20"/>
        <v>0</v>
      </c>
      <c r="N116" s="9">
        <f t="shared" si="20"/>
        <v>0</v>
      </c>
      <c r="O116" s="9">
        <f t="shared" si="20"/>
        <v>0</v>
      </c>
      <c r="P116" s="9">
        <f t="shared" si="20"/>
        <v>0</v>
      </c>
      <c r="Q116" s="9">
        <f t="shared" si="20"/>
        <v>0</v>
      </c>
      <c r="R116" s="9">
        <f t="shared" si="20"/>
        <v>0</v>
      </c>
      <c r="S116" s="9">
        <f t="shared" si="20"/>
        <v>0</v>
      </c>
      <c r="T116" s="9">
        <f t="shared" si="20"/>
        <v>0</v>
      </c>
      <c r="U116" s="9">
        <f t="shared" si="20"/>
        <v>0</v>
      </c>
      <c r="V116" s="9">
        <f t="shared" si="20"/>
        <v>0</v>
      </c>
    </row>
    <row r="117" spans="1:22" ht="20.45" customHeight="1" x14ac:dyDescent="0.25">
      <c r="A117" s="92" t="s">
        <v>411</v>
      </c>
      <c r="B117" s="9">
        <f>SUM(C117:V117)</f>
        <v>0</v>
      </c>
      <c r="C117" s="9">
        <f>C67-C25</f>
        <v>0</v>
      </c>
      <c r="D117" s="9">
        <f t="shared" si="20"/>
        <v>0</v>
      </c>
      <c r="E117" s="9">
        <f t="shared" si="20"/>
        <v>0</v>
      </c>
      <c r="F117" s="9">
        <f t="shared" si="20"/>
        <v>0</v>
      </c>
      <c r="G117" s="9">
        <f t="shared" si="20"/>
        <v>0</v>
      </c>
      <c r="H117" s="9">
        <f t="shared" si="20"/>
        <v>0</v>
      </c>
      <c r="I117" s="9">
        <f t="shared" si="20"/>
        <v>0</v>
      </c>
      <c r="J117" s="9">
        <f t="shared" si="20"/>
        <v>0</v>
      </c>
      <c r="K117" s="9">
        <f t="shared" si="20"/>
        <v>0</v>
      </c>
      <c r="L117" s="9">
        <f t="shared" si="20"/>
        <v>0</v>
      </c>
      <c r="M117" s="9">
        <f t="shared" si="20"/>
        <v>0</v>
      </c>
      <c r="N117" s="9">
        <f t="shared" si="20"/>
        <v>0</v>
      </c>
      <c r="O117" s="9">
        <f t="shared" si="20"/>
        <v>0</v>
      </c>
      <c r="P117" s="9">
        <f t="shared" si="20"/>
        <v>0</v>
      </c>
      <c r="Q117" s="9">
        <f t="shared" si="20"/>
        <v>0</v>
      </c>
      <c r="R117" s="9">
        <f t="shared" si="20"/>
        <v>0</v>
      </c>
      <c r="S117" s="9">
        <f t="shared" si="20"/>
        <v>0</v>
      </c>
      <c r="T117" s="9">
        <f t="shared" si="20"/>
        <v>0</v>
      </c>
      <c r="U117" s="9">
        <f t="shared" si="20"/>
        <v>0</v>
      </c>
      <c r="V117" s="9">
        <f t="shared" si="20"/>
        <v>0</v>
      </c>
    </row>
    <row r="118" spans="1:22" ht="20.45" customHeight="1" x14ac:dyDescent="0.25">
      <c r="A118" s="92" t="s">
        <v>408</v>
      </c>
      <c r="B118" s="9">
        <f>SUM(C118:V118)</f>
        <v>0</v>
      </c>
      <c r="C118" s="9">
        <f>C83-C41</f>
        <v>0</v>
      </c>
      <c r="D118" s="9">
        <f t="shared" ref="D118:V118" si="21">D83-D41</f>
        <v>0</v>
      </c>
      <c r="E118" s="9">
        <f t="shared" si="21"/>
        <v>0</v>
      </c>
      <c r="F118" s="9">
        <f t="shared" si="21"/>
        <v>0</v>
      </c>
      <c r="G118" s="9">
        <f t="shared" si="21"/>
        <v>0</v>
      </c>
      <c r="H118" s="9">
        <f t="shared" si="21"/>
        <v>0</v>
      </c>
      <c r="I118" s="9">
        <f t="shared" si="21"/>
        <v>0</v>
      </c>
      <c r="J118" s="9">
        <f t="shared" si="21"/>
        <v>0</v>
      </c>
      <c r="K118" s="9">
        <f t="shared" si="21"/>
        <v>0</v>
      </c>
      <c r="L118" s="9">
        <f t="shared" si="21"/>
        <v>0</v>
      </c>
      <c r="M118" s="9">
        <f t="shared" si="21"/>
        <v>0</v>
      </c>
      <c r="N118" s="9">
        <f t="shared" si="21"/>
        <v>0</v>
      </c>
      <c r="O118" s="9">
        <f t="shared" si="21"/>
        <v>0</v>
      </c>
      <c r="P118" s="9">
        <f t="shared" si="21"/>
        <v>0</v>
      </c>
      <c r="Q118" s="9">
        <f t="shared" si="21"/>
        <v>0</v>
      </c>
      <c r="R118" s="9">
        <f t="shared" si="21"/>
        <v>0</v>
      </c>
      <c r="S118" s="9">
        <f t="shared" si="21"/>
        <v>0</v>
      </c>
      <c r="T118" s="9">
        <f t="shared" si="21"/>
        <v>0</v>
      </c>
      <c r="U118" s="9">
        <f t="shared" si="21"/>
        <v>0</v>
      </c>
      <c r="V118" s="9">
        <f t="shared" si="21"/>
        <v>0</v>
      </c>
    </row>
    <row r="119" spans="1:22" ht="25.9" customHeight="1" x14ac:dyDescent="0.25">
      <c r="A119" s="108" t="s">
        <v>409</v>
      </c>
      <c r="B119" s="109">
        <f>B116-B118</f>
        <v>0</v>
      </c>
      <c r="C119" s="109">
        <f>C116+C117-C118</f>
        <v>0</v>
      </c>
      <c r="D119" s="109">
        <f t="shared" ref="D119:V119" si="22">D116+D117-D118</f>
        <v>0</v>
      </c>
      <c r="E119" s="109">
        <f t="shared" si="22"/>
        <v>0</v>
      </c>
      <c r="F119" s="109">
        <f t="shared" si="22"/>
        <v>0</v>
      </c>
      <c r="G119" s="109">
        <f t="shared" si="22"/>
        <v>0</v>
      </c>
      <c r="H119" s="109">
        <f t="shared" si="22"/>
        <v>0</v>
      </c>
      <c r="I119" s="109">
        <f t="shared" si="22"/>
        <v>0</v>
      </c>
      <c r="J119" s="109">
        <f t="shared" si="22"/>
        <v>0</v>
      </c>
      <c r="K119" s="109">
        <f t="shared" si="22"/>
        <v>0</v>
      </c>
      <c r="L119" s="109">
        <f t="shared" si="22"/>
        <v>0</v>
      </c>
      <c r="M119" s="109">
        <f t="shared" si="22"/>
        <v>0</v>
      </c>
      <c r="N119" s="109">
        <f t="shared" si="22"/>
        <v>0</v>
      </c>
      <c r="O119" s="109">
        <f t="shared" si="22"/>
        <v>0</v>
      </c>
      <c r="P119" s="109">
        <f t="shared" si="22"/>
        <v>0</v>
      </c>
      <c r="Q119" s="109">
        <f t="shared" si="22"/>
        <v>0</v>
      </c>
      <c r="R119" s="109">
        <f t="shared" si="22"/>
        <v>0</v>
      </c>
      <c r="S119" s="109">
        <f t="shared" si="22"/>
        <v>0</v>
      </c>
      <c r="T119" s="109">
        <f t="shared" si="22"/>
        <v>0</v>
      </c>
      <c r="U119" s="109">
        <f t="shared" si="22"/>
        <v>0</v>
      </c>
      <c r="V119" s="109">
        <f t="shared" si="22"/>
        <v>0</v>
      </c>
    </row>
    <row r="120" spans="1:22" ht="20.45" customHeight="1" x14ac:dyDescent="0.3">
      <c r="A120" s="161"/>
      <c r="B120" s="161"/>
      <c r="C120" s="161"/>
      <c r="D120" s="161"/>
      <c r="E120" s="161"/>
      <c r="F120" s="161"/>
      <c r="G120" s="111"/>
      <c r="H120" s="111"/>
      <c r="I120" s="111"/>
      <c r="J120" s="111"/>
      <c r="K120" s="111"/>
      <c r="L120" s="111"/>
      <c r="M120" s="19"/>
      <c r="N120" s="19"/>
      <c r="O120" s="19"/>
      <c r="P120" s="19"/>
      <c r="Q120" s="19"/>
      <c r="R120" s="19"/>
      <c r="S120" s="19"/>
      <c r="T120" s="19"/>
      <c r="U120" s="19"/>
      <c r="V120" s="19"/>
    </row>
    <row r="121" spans="1:22" ht="20.45" customHeight="1" x14ac:dyDescent="0.3">
      <c r="A121" s="168" t="s">
        <v>412</v>
      </c>
      <c r="B121" s="169"/>
      <c r="C121" s="161"/>
      <c r="D121" s="161"/>
      <c r="E121" s="161"/>
      <c r="F121" s="161"/>
      <c r="G121" s="111"/>
      <c r="H121" s="111"/>
      <c r="I121" s="111"/>
      <c r="J121" s="111"/>
      <c r="K121" s="111"/>
      <c r="L121" s="111"/>
      <c r="M121" s="19"/>
      <c r="N121" s="19"/>
      <c r="O121" s="19"/>
      <c r="P121" s="19"/>
      <c r="Q121" s="19"/>
      <c r="R121" s="19"/>
      <c r="S121" s="19"/>
      <c r="T121" s="19"/>
      <c r="U121" s="19"/>
      <c r="V121" s="19"/>
    </row>
    <row r="122" spans="1:22" ht="20.45" customHeight="1" x14ac:dyDescent="0.3">
      <c r="A122" s="170" t="s">
        <v>413</v>
      </c>
      <c r="B122" s="172">
        <f>SUM('Buget P4'!D9:D11,'Buget P4'!D14,'Buget P4'!D17,'Buget P4'!D24,'Buget P4'!D32,'Buget P4'!D37,'Buget P4'!G9:G11,'Buget P4'!G14,'Buget P4'!G17,'Buget P4'!G24,'Buget P4'!G32,'Buget P4'!G37,'Buget P4'!D44,'Buget P4'!D46,'Buget P4'!D48,'Buget P4'!D50,'Buget P4'!D53,'Buget P4'!D55,'Buget P4'!D56,'Buget P4'!D59,'Buget P4'!D62,'Buget P4'!D72:D73,'Buget P4'!D76,'Buget P4'!D84,'Buget P4'!D92,'Buget P4'!D97,'Buget P4'!D101,'Buget P4'!D105,'Buget P4'!D108:D110,'Buget P4'!D113:D117,'Buget P4'!G113:G117,'Buget P4'!G108:G110,'Buget P4'!G105,'Buget P4'!G101,'Buget P4'!G97,'Buget P4'!G92,'Buget P4'!G84,'Buget P4'!G76,'Buget P4'!G72:G73,'Buget P4'!D68,'Buget P4'!D69,'Buget P4'!G68,'Buget P4'!G69,'Buget P4'!G62,'Buget P4'!G59,'Buget P4'!G56,'Buget P4'!G55,'Buget P4'!G53,'Buget P4'!G50,'Buget P4'!G48,'Buget P4'!G46,'Buget P4'!G44)</f>
        <v>0</v>
      </c>
      <c r="C122" s="161"/>
      <c r="D122" s="161"/>
      <c r="E122" s="161"/>
      <c r="F122" s="161"/>
      <c r="G122" s="111"/>
      <c r="H122" s="111"/>
      <c r="I122" s="111"/>
      <c r="J122" s="111"/>
      <c r="K122" s="111"/>
      <c r="L122" s="111"/>
      <c r="M122" s="19"/>
      <c r="N122" s="19"/>
      <c r="O122" s="19"/>
      <c r="P122" s="19"/>
      <c r="Q122" s="19"/>
      <c r="R122" s="19"/>
      <c r="S122" s="19"/>
      <c r="T122" s="19"/>
      <c r="U122" s="19"/>
      <c r="V122" s="19"/>
    </row>
    <row r="123" spans="1:22" ht="20.45" customHeight="1" x14ac:dyDescent="0.3">
      <c r="A123" s="170" t="s">
        <v>414</v>
      </c>
      <c r="B123" s="169">
        <f>AVERAGE(H119:J119)</f>
        <v>0</v>
      </c>
      <c r="C123" s="161"/>
      <c r="D123" s="161"/>
      <c r="E123" s="161"/>
      <c r="F123" s="161"/>
      <c r="G123" s="111"/>
      <c r="H123" s="111"/>
      <c r="I123" s="111"/>
      <c r="J123" s="111"/>
      <c r="K123" s="111"/>
      <c r="L123" s="111"/>
      <c r="M123" s="19"/>
      <c r="N123" s="19"/>
      <c r="O123" s="19"/>
      <c r="P123" s="19"/>
      <c r="Q123" s="19"/>
      <c r="R123" s="19"/>
      <c r="S123" s="19"/>
      <c r="T123" s="19"/>
      <c r="U123" s="19"/>
      <c r="V123" s="19"/>
    </row>
    <row r="124" spans="1:22" ht="20.45" customHeight="1" x14ac:dyDescent="0.3">
      <c r="A124" s="171" t="s">
        <v>415</v>
      </c>
      <c r="B124" s="173" t="e">
        <f>B123/B122*100</f>
        <v>#DIV/0!</v>
      </c>
      <c r="C124" s="161"/>
      <c r="D124" s="161"/>
      <c r="E124" s="161"/>
      <c r="F124" s="161"/>
      <c r="G124" s="111"/>
      <c r="H124" s="111"/>
      <c r="I124" s="111"/>
      <c r="J124" s="111"/>
      <c r="K124" s="111"/>
      <c r="L124" s="111"/>
      <c r="M124" s="19"/>
      <c r="N124" s="19"/>
      <c r="O124" s="19"/>
      <c r="P124" s="19"/>
      <c r="Q124" s="19"/>
      <c r="R124" s="19"/>
      <c r="S124" s="19"/>
      <c r="T124" s="19"/>
      <c r="U124" s="19"/>
      <c r="V124" s="19"/>
    </row>
    <row r="125" spans="1:22" x14ac:dyDescent="0.25">
      <c r="A125" s="112"/>
      <c r="B125" s="19"/>
      <c r="C125" s="113"/>
      <c r="D125" s="113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</row>
    <row r="126" spans="1:22" x14ac:dyDescent="0.25">
      <c r="A126" s="112"/>
      <c r="B126" s="19"/>
      <c r="C126" s="113"/>
      <c r="D126" s="113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</row>
    <row r="127" spans="1:22" ht="57.6" customHeight="1" x14ac:dyDescent="0.25">
      <c r="A127" s="210" t="s">
        <v>94</v>
      </c>
      <c r="B127" s="211"/>
      <c r="C127" s="211"/>
      <c r="D127" s="211"/>
      <c r="E127" s="211"/>
      <c r="F127" s="166"/>
      <c r="G127" s="166"/>
      <c r="H127" s="166"/>
      <c r="I127" s="166"/>
      <c r="J127" s="166"/>
      <c r="K127" s="167"/>
      <c r="L127" s="114"/>
      <c r="M127" s="114"/>
      <c r="N127" s="115"/>
      <c r="O127" s="115"/>
      <c r="P127" s="115"/>
      <c r="Q127" s="115"/>
      <c r="R127" s="115"/>
      <c r="S127" s="115"/>
      <c r="T127" s="115"/>
      <c r="U127" s="115"/>
      <c r="V127" s="115"/>
    </row>
    <row r="128" spans="1:22" x14ac:dyDescent="0.25">
      <c r="A128" s="116"/>
      <c r="B128" s="116"/>
      <c r="C128" s="116"/>
      <c r="D128" s="116"/>
      <c r="E128" s="116"/>
      <c r="F128" s="116"/>
      <c r="G128" s="116"/>
      <c r="H128" s="116"/>
      <c r="I128" s="116"/>
      <c r="J128" s="116"/>
      <c r="K128" s="116"/>
      <c r="L128" s="114"/>
      <c r="M128" s="114"/>
      <c r="N128" s="115"/>
      <c r="O128" s="115"/>
      <c r="P128" s="115"/>
      <c r="Q128" s="115"/>
      <c r="R128" s="115"/>
      <c r="S128" s="115"/>
      <c r="T128" s="115"/>
      <c r="U128" s="115"/>
      <c r="V128" s="115"/>
    </row>
    <row r="129" spans="1:22" x14ac:dyDescent="0.25">
      <c r="A129" s="117"/>
      <c r="B129" s="116"/>
      <c r="C129" s="116"/>
      <c r="D129" s="116"/>
      <c r="E129" s="116"/>
      <c r="F129" s="116"/>
      <c r="G129" s="116"/>
      <c r="H129" s="116"/>
      <c r="I129" s="116"/>
      <c r="J129" s="116"/>
      <c r="K129" s="116"/>
      <c r="L129" s="114"/>
      <c r="M129" s="114"/>
      <c r="N129" s="115"/>
      <c r="O129" s="115"/>
      <c r="P129" s="115"/>
      <c r="Q129" s="115"/>
      <c r="R129" s="115"/>
      <c r="S129" s="115"/>
      <c r="T129" s="115"/>
      <c r="U129" s="115"/>
      <c r="V129" s="115"/>
    </row>
    <row r="130" spans="1:22" x14ac:dyDescent="0.25">
      <c r="A130" s="116"/>
      <c r="B130" s="116"/>
      <c r="C130" s="116"/>
      <c r="D130" s="116"/>
      <c r="E130" s="116"/>
      <c r="F130" s="116"/>
      <c r="G130" s="116"/>
      <c r="H130" s="116"/>
      <c r="I130" s="116"/>
      <c r="J130" s="116"/>
      <c r="K130" s="116"/>
      <c r="L130" s="114"/>
      <c r="M130" s="114"/>
      <c r="N130" s="115"/>
      <c r="O130" s="115"/>
      <c r="P130" s="115"/>
      <c r="Q130" s="115"/>
      <c r="R130" s="115"/>
      <c r="S130" s="115"/>
      <c r="T130" s="115"/>
      <c r="U130" s="115"/>
      <c r="V130" s="115"/>
    </row>
    <row r="131" spans="1:22" ht="24" x14ac:dyDescent="0.25">
      <c r="A131" s="118" t="s">
        <v>95</v>
      </c>
      <c r="B131" s="118" t="s">
        <v>96</v>
      </c>
      <c r="C131" s="118" t="s">
        <v>97</v>
      </c>
      <c r="D131" s="118" t="s">
        <v>98</v>
      </c>
      <c r="E131" s="118" t="s">
        <v>99</v>
      </c>
      <c r="F131" s="116"/>
      <c r="G131" s="116"/>
      <c r="H131" s="116"/>
      <c r="I131" s="116"/>
      <c r="J131" s="116"/>
      <c r="K131" s="116"/>
      <c r="L131" s="114"/>
      <c r="M131" s="114"/>
      <c r="N131" s="115"/>
      <c r="O131" s="115"/>
      <c r="P131" s="115"/>
      <c r="Q131" s="115"/>
      <c r="R131" s="115"/>
      <c r="S131" s="115"/>
      <c r="T131" s="115"/>
      <c r="U131" s="115"/>
      <c r="V131" s="115"/>
    </row>
    <row r="132" spans="1:22" x14ac:dyDescent="0.25">
      <c r="A132" s="138" t="s">
        <v>100</v>
      </c>
      <c r="B132" s="139">
        <v>0</v>
      </c>
      <c r="C132" s="121" t="e">
        <f>B132/$B$163</f>
        <v>#DIV/0!</v>
      </c>
      <c r="D132" s="138">
        <v>0</v>
      </c>
      <c r="E132" s="122" t="e">
        <f>ROUND(C132*D132,0)</f>
        <v>#DIV/0!</v>
      </c>
      <c r="F132" s="116"/>
      <c r="G132" s="116"/>
      <c r="H132" s="116"/>
      <c r="I132" s="116"/>
      <c r="J132" s="116"/>
      <c r="K132" s="116"/>
      <c r="L132" s="114"/>
      <c r="M132" s="114"/>
      <c r="N132" s="115"/>
      <c r="O132" s="115"/>
      <c r="P132" s="115"/>
      <c r="Q132" s="115"/>
      <c r="R132" s="115"/>
      <c r="S132" s="115"/>
      <c r="T132" s="115"/>
      <c r="U132" s="115"/>
      <c r="V132" s="115"/>
    </row>
    <row r="133" spans="1:22" x14ac:dyDescent="0.25">
      <c r="A133" s="138" t="s">
        <v>101</v>
      </c>
      <c r="B133" s="139">
        <v>0</v>
      </c>
      <c r="C133" s="121" t="e">
        <f t="shared" ref="C133:C162" si="23">B133/$B$163</f>
        <v>#DIV/0!</v>
      </c>
      <c r="D133" s="138">
        <v>0</v>
      </c>
      <c r="E133" s="122" t="e">
        <f>ROUND(C133*D133,0)</f>
        <v>#DIV/0!</v>
      </c>
      <c r="F133" s="116"/>
      <c r="G133" s="116"/>
      <c r="H133" s="116"/>
      <c r="I133" s="116"/>
      <c r="J133" s="116"/>
      <c r="K133" s="116"/>
      <c r="L133" s="114"/>
      <c r="M133" s="114"/>
      <c r="N133" s="115"/>
      <c r="O133" s="115"/>
      <c r="P133" s="115"/>
      <c r="Q133" s="115"/>
      <c r="R133" s="115"/>
      <c r="S133" s="115"/>
      <c r="T133" s="115"/>
      <c r="U133" s="115"/>
      <c r="V133" s="115"/>
    </row>
    <row r="134" spans="1:22" x14ac:dyDescent="0.25">
      <c r="A134" s="138" t="s">
        <v>102</v>
      </c>
      <c r="B134" s="139">
        <v>0</v>
      </c>
      <c r="C134" s="121" t="e">
        <f t="shared" si="23"/>
        <v>#DIV/0!</v>
      </c>
      <c r="D134" s="138">
        <v>0</v>
      </c>
      <c r="E134" s="122" t="e">
        <f t="shared" ref="E134:E162" si="24">ROUND(C134*D134,0)</f>
        <v>#DIV/0!</v>
      </c>
      <c r="F134" s="116"/>
      <c r="G134" s="116"/>
      <c r="H134" s="116"/>
      <c r="I134" s="116"/>
      <c r="J134" s="116"/>
      <c r="K134" s="116"/>
      <c r="L134" s="114"/>
      <c r="M134" s="114"/>
      <c r="N134" s="115"/>
      <c r="O134" s="115"/>
      <c r="P134" s="115"/>
      <c r="Q134" s="115"/>
      <c r="R134" s="115"/>
      <c r="S134" s="115"/>
      <c r="T134" s="115"/>
      <c r="U134" s="115"/>
      <c r="V134" s="115"/>
    </row>
    <row r="135" spans="1:22" x14ac:dyDescent="0.25">
      <c r="A135" s="138" t="s">
        <v>103</v>
      </c>
      <c r="B135" s="139">
        <v>0</v>
      </c>
      <c r="C135" s="121" t="e">
        <f t="shared" si="23"/>
        <v>#DIV/0!</v>
      </c>
      <c r="D135" s="138">
        <v>0</v>
      </c>
      <c r="E135" s="122" t="e">
        <f t="shared" si="24"/>
        <v>#DIV/0!</v>
      </c>
      <c r="F135" s="116"/>
      <c r="G135" s="116"/>
      <c r="H135" s="116"/>
      <c r="I135" s="116"/>
      <c r="J135" s="116"/>
      <c r="K135" s="116"/>
      <c r="L135" s="114"/>
      <c r="M135" s="114"/>
      <c r="N135" s="115"/>
      <c r="O135" s="115"/>
      <c r="P135" s="115"/>
      <c r="Q135" s="115"/>
      <c r="R135" s="115"/>
      <c r="S135" s="115"/>
      <c r="T135" s="115"/>
      <c r="U135" s="115"/>
      <c r="V135" s="115"/>
    </row>
    <row r="136" spans="1:22" x14ac:dyDescent="0.25">
      <c r="A136" s="138" t="s">
        <v>104</v>
      </c>
      <c r="B136" s="139">
        <v>0</v>
      </c>
      <c r="C136" s="121" t="e">
        <f t="shared" si="23"/>
        <v>#DIV/0!</v>
      </c>
      <c r="D136" s="138">
        <v>0</v>
      </c>
      <c r="E136" s="122" t="e">
        <f t="shared" si="24"/>
        <v>#DIV/0!</v>
      </c>
      <c r="F136" s="116"/>
      <c r="G136" s="116"/>
      <c r="H136" s="116"/>
      <c r="I136" s="116"/>
      <c r="J136" s="116"/>
      <c r="K136" s="116"/>
      <c r="L136" s="114"/>
      <c r="M136" s="114"/>
      <c r="N136" s="115"/>
      <c r="O136" s="115"/>
      <c r="P136" s="115"/>
      <c r="Q136" s="115"/>
      <c r="R136" s="115"/>
      <c r="S136" s="115"/>
      <c r="T136" s="115"/>
      <c r="U136" s="115"/>
      <c r="V136" s="115"/>
    </row>
    <row r="137" spans="1:22" x14ac:dyDescent="0.25">
      <c r="A137" s="138" t="s">
        <v>105</v>
      </c>
      <c r="B137" s="139">
        <v>0</v>
      </c>
      <c r="C137" s="121" t="e">
        <f t="shared" si="23"/>
        <v>#DIV/0!</v>
      </c>
      <c r="D137" s="138">
        <v>0</v>
      </c>
      <c r="E137" s="122" t="e">
        <f t="shared" si="24"/>
        <v>#DIV/0!</v>
      </c>
      <c r="F137" s="116"/>
      <c r="G137" s="116"/>
      <c r="H137" s="116"/>
      <c r="I137" s="116"/>
      <c r="J137" s="116"/>
      <c r="K137" s="116"/>
      <c r="L137" s="114"/>
      <c r="M137" s="114"/>
      <c r="N137" s="115"/>
      <c r="O137" s="115"/>
      <c r="P137" s="115"/>
      <c r="Q137" s="115"/>
      <c r="R137" s="115"/>
      <c r="S137" s="115"/>
      <c r="T137" s="115"/>
      <c r="U137" s="115"/>
      <c r="V137" s="115"/>
    </row>
    <row r="138" spans="1:22" x14ac:dyDescent="0.25">
      <c r="A138" s="138" t="s">
        <v>106</v>
      </c>
      <c r="B138" s="139">
        <v>0</v>
      </c>
      <c r="C138" s="121" t="e">
        <f t="shared" si="23"/>
        <v>#DIV/0!</v>
      </c>
      <c r="D138" s="138">
        <v>0</v>
      </c>
      <c r="E138" s="122" t="e">
        <f t="shared" si="24"/>
        <v>#DIV/0!</v>
      </c>
      <c r="F138" s="116"/>
      <c r="G138" s="116"/>
      <c r="H138" s="116"/>
      <c r="I138" s="116"/>
      <c r="J138" s="116"/>
      <c r="K138" s="116"/>
      <c r="L138" s="114"/>
      <c r="M138" s="114"/>
      <c r="N138" s="115"/>
      <c r="O138" s="115"/>
      <c r="P138" s="115"/>
      <c r="Q138" s="115"/>
      <c r="R138" s="115"/>
      <c r="S138" s="115"/>
      <c r="T138" s="115"/>
      <c r="U138" s="115"/>
      <c r="V138" s="115"/>
    </row>
    <row r="139" spans="1:22" x14ac:dyDescent="0.25">
      <c r="A139" s="138" t="s">
        <v>107</v>
      </c>
      <c r="B139" s="139">
        <v>0</v>
      </c>
      <c r="C139" s="121" t="e">
        <f t="shared" si="23"/>
        <v>#DIV/0!</v>
      </c>
      <c r="D139" s="138">
        <v>0</v>
      </c>
      <c r="E139" s="122" t="e">
        <f t="shared" si="24"/>
        <v>#DIV/0!</v>
      </c>
      <c r="F139" s="116"/>
      <c r="G139" s="116"/>
      <c r="H139" s="116"/>
      <c r="I139" s="116"/>
      <c r="J139" s="116"/>
      <c r="K139" s="116"/>
      <c r="L139" s="114"/>
      <c r="M139" s="114"/>
      <c r="N139" s="115"/>
      <c r="O139" s="115"/>
      <c r="P139" s="115"/>
      <c r="Q139" s="115"/>
      <c r="R139" s="115"/>
      <c r="S139" s="115"/>
      <c r="T139" s="115"/>
      <c r="U139" s="115"/>
      <c r="V139" s="115"/>
    </row>
    <row r="140" spans="1:22" x14ac:dyDescent="0.25">
      <c r="A140" s="138" t="s">
        <v>108</v>
      </c>
      <c r="B140" s="139">
        <v>0</v>
      </c>
      <c r="C140" s="121" t="e">
        <f t="shared" si="23"/>
        <v>#DIV/0!</v>
      </c>
      <c r="D140" s="138">
        <v>0</v>
      </c>
      <c r="E140" s="122" t="e">
        <f t="shared" si="24"/>
        <v>#DIV/0!</v>
      </c>
      <c r="F140" s="116"/>
      <c r="G140" s="116"/>
      <c r="H140" s="116"/>
      <c r="I140" s="116"/>
      <c r="J140" s="116"/>
      <c r="K140" s="116"/>
      <c r="L140" s="114"/>
      <c r="M140" s="114"/>
      <c r="N140" s="115"/>
      <c r="O140" s="115"/>
      <c r="P140" s="115"/>
      <c r="Q140" s="115"/>
      <c r="R140" s="115"/>
      <c r="S140" s="115"/>
      <c r="T140" s="115"/>
      <c r="U140" s="115"/>
      <c r="V140" s="115"/>
    </row>
    <row r="141" spans="1:22" x14ac:dyDescent="0.25">
      <c r="A141" s="138" t="s">
        <v>109</v>
      </c>
      <c r="B141" s="139">
        <v>0</v>
      </c>
      <c r="C141" s="121" t="e">
        <f t="shared" si="23"/>
        <v>#DIV/0!</v>
      </c>
      <c r="D141" s="138">
        <v>0</v>
      </c>
      <c r="E141" s="122" t="e">
        <f t="shared" si="24"/>
        <v>#DIV/0!</v>
      </c>
      <c r="F141" s="116"/>
      <c r="G141" s="116"/>
      <c r="H141" s="116"/>
      <c r="I141" s="116"/>
      <c r="J141" s="116"/>
      <c r="K141" s="116"/>
      <c r="L141" s="114"/>
      <c r="M141" s="114"/>
      <c r="N141" s="115"/>
      <c r="O141" s="115"/>
      <c r="P141" s="115"/>
      <c r="Q141" s="115"/>
      <c r="R141" s="115"/>
      <c r="S141" s="115"/>
      <c r="T141" s="115"/>
      <c r="U141" s="115"/>
      <c r="V141" s="115"/>
    </row>
    <row r="142" spans="1:22" x14ac:dyDescent="0.25">
      <c r="A142" s="138" t="s">
        <v>110</v>
      </c>
      <c r="B142" s="139">
        <v>0</v>
      </c>
      <c r="C142" s="121" t="e">
        <f t="shared" si="23"/>
        <v>#DIV/0!</v>
      </c>
      <c r="D142" s="138">
        <v>0</v>
      </c>
      <c r="E142" s="122" t="e">
        <f t="shared" si="24"/>
        <v>#DIV/0!</v>
      </c>
      <c r="F142" s="116"/>
      <c r="G142" s="116"/>
      <c r="H142" s="116"/>
      <c r="I142" s="116"/>
      <c r="J142" s="116"/>
      <c r="K142" s="116"/>
      <c r="L142" s="114"/>
      <c r="M142" s="114"/>
      <c r="N142" s="115"/>
      <c r="O142" s="115"/>
      <c r="P142" s="115"/>
      <c r="Q142" s="115"/>
      <c r="R142" s="115"/>
      <c r="S142" s="115"/>
      <c r="T142" s="115"/>
      <c r="U142" s="115"/>
      <c r="V142" s="115"/>
    </row>
    <row r="143" spans="1:22" x14ac:dyDescent="0.25">
      <c r="A143" s="138" t="s">
        <v>111</v>
      </c>
      <c r="B143" s="139">
        <v>0</v>
      </c>
      <c r="C143" s="121" t="e">
        <f t="shared" si="23"/>
        <v>#DIV/0!</v>
      </c>
      <c r="D143" s="138">
        <v>0</v>
      </c>
      <c r="E143" s="122" t="e">
        <f t="shared" si="24"/>
        <v>#DIV/0!</v>
      </c>
      <c r="F143" s="116"/>
      <c r="G143" s="116"/>
      <c r="H143" s="116"/>
      <c r="I143" s="116"/>
      <c r="J143" s="116"/>
      <c r="K143" s="116"/>
      <c r="L143" s="114"/>
      <c r="M143" s="114"/>
      <c r="N143" s="115"/>
      <c r="O143" s="115"/>
      <c r="P143" s="115"/>
      <c r="Q143" s="115"/>
      <c r="R143" s="115"/>
      <c r="S143" s="115"/>
      <c r="T143" s="115"/>
      <c r="U143" s="115"/>
      <c r="V143" s="115"/>
    </row>
    <row r="144" spans="1:22" x14ac:dyDescent="0.25">
      <c r="A144" s="138" t="s">
        <v>112</v>
      </c>
      <c r="B144" s="139">
        <v>0</v>
      </c>
      <c r="C144" s="121" t="e">
        <f t="shared" si="23"/>
        <v>#DIV/0!</v>
      </c>
      <c r="D144" s="138">
        <v>0</v>
      </c>
      <c r="E144" s="122" t="e">
        <f t="shared" si="24"/>
        <v>#DIV/0!</v>
      </c>
      <c r="F144" s="116"/>
      <c r="G144" s="116"/>
      <c r="H144" s="116"/>
      <c r="I144" s="116"/>
      <c r="J144" s="116"/>
      <c r="K144" s="116"/>
      <c r="L144" s="114"/>
      <c r="M144" s="114"/>
      <c r="N144" s="115"/>
      <c r="O144" s="115"/>
      <c r="P144" s="115"/>
      <c r="Q144" s="115"/>
      <c r="R144" s="115"/>
      <c r="S144" s="115"/>
      <c r="T144" s="115"/>
      <c r="U144" s="115"/>
      <c r="V144" s="115"/>
    </row>
    <row r="145" spans="1:22" x14ac:dyDescent="0.25">
      <c r="A145" s="138" t="s">
        <v>113</v>
      </c>
      <c r="B145" s="139">
        <v>0</v>
      </c>
      <c r="C145" s="121" t="e">
        <f t="shared" si="23"/>
        <v>#DIV/0!</v>
      </c>
      <c r="D145" s="138">
        <v>0</v>
      </c>
      <c r="E145" s="122" t="e">
        <f t="shared" si="24"/>
        <v>#DIV/0!</v>
      </c>
      <c r="F145" s="116"/>
      <c r="G145" s="116"/>
      <c r="H145" s="116"/>
      <c r="I145" s="116"/>
      <c r="J145" s="116"/>
      <c r="K145" s="116"/>
      <c r="L145" s="114"/>
      <c r="M145" s="114"/>
      <c r="N145" s="115"/>
      <c r="O145" s="115"/>
      <c r="P145" s="115"/>
      <c r="Q145" s="115"/>
      <c r="R145" s="115"/>
      <c r="S145" s="115"/>
      <c r="T145" s="115"/>
      <c r="U145" s="115"/>
      <c r="V145" s="115"/>
    </row>
    <row r="146" spans="1:22" x14ac:dyDescent="0.25">
      <c r="A146" s="138" t="s">
        <v>114</v>
      </c>
      <c r="B146" s="139">
        <v>0</v>
      </c>
      <c r="C146" s="121" t="e">
        <f t="shared" si="23"/>
        <v>#DIV/0!</v>
      </c>
      <c r="D146" s="138">
        <v>0</v>
      </c>
      <c r="E146" s="122" t="e">
        <f t="shared" si="24"/>
        <v>#DIV/0!</v>
      </c>
      <c r="F146" s="116"/>
      <c r="G146" s="116"/>
      <c r="H146" s="116"/>
      <c r="I146" s="116"/>
      <c r="J146" s="116"/>
      <c r="K146" s="116"/>
      <c r="L146" s="114"/>
      <c r="M146" s="114"/>
      <c r="N146" s="115"/>
      <c r="O146" s="115"/>
      <c r="P146" s="115"/>
      <c r="Q146" s="115"/>
      <c r="R146" s="115"/>
      <c r="S146" s="115"/>
      <c r="T146" s="115"/>
      <c r="U146" s="115"/>
      <c r="V146" s="115"/>
    </row>
    <row r="147" spans="1:22" x14ac:dyDescent="0.25">
      <c r="A147" s="138" t="s">
        <v>115</v>
      </c>
      <c r="B147" s="139">
        <v>0</v>
      </c>
      <c r="C147" s="121" t="e">
        <f t="shared" si="23"/>
        <v>#DIV/0!</v>
      </c>
      <c r="D147" s="138">
        <v>0</v>
      </c>
      <c r="E147" s="122" t="e">
        <f t="shared" si="24"/>
        <v>#DIV/0!</v>
      </c>
      <c r="F147" s="116"/>
      <c r="G147" s="116"/>
      <c r="H147" s="116"/>
      <c r="I147" s="116"/>
      <c r="J147" s="116"/>
      <c r="K147" s="116"/>
      <c r="L147" s="114"/>
      <c r="M147" s="114"/>
      <c r="N147" s="115"/>
      <c r="O147" s="115"/>
      <c r="P147" s="115"/>
      <c r="Q147" s="115"/>
      <c r="R147" s="115"/>
      <c r="S147" s="115"/>
      <c r="T147" s="115"/>
      <c r="U147" s="115"/>
      <c r="V147" s="115"/>
    </row>
    <row r="148" spans="1:22" x14ac:dyDescent="0.25">
      <c r="A148" s="138" t="s">
        <v>116</v>
      </c>
      <c r="B148" s="139">
        <v>0</v>
      </c>
      <c r="C148" s="121" t="e">
        <f t="shared" si="23"/>
        <v>#DIV/0!</v>
      </c>
      <c r="D148" s="138">
        <v>0</v>
      </c>
      <c r="E148" s="122" t="e">
        <f t="shared" si="24"/>
        <v>#DIV/0!</v>
      </c>
      <c r="F148" s="116"/>
      <c r="G148" s="116"/>
      <c r="H148" s="116"/>
      <c r="I148" s="116"/>
      <c r="J148" s="116"/>
      <c r="K148" s="116"/>
      <c r="L148" s="114"/>
      <c r="M148" s="114"/>
      <c r="N148" s="115"/>
      <c r="O148" s="115"/>
      <c r="P148" s="115"/>
      <c r="Q148" s="115"/>
      <c r="R148" s="115"/>
      <c r="S148" s="115"/>
      <c r="T148" s="115"/>
      <c r="U148" s="115"/>
      <c r="V148" s="115"/>
    </row>
    <row r="149" spans="1:22" x14ac:dyDescent="0.25">
      <c r="A149" s="138" t="s">
        <v>117</v>
      </c>
      <c r="B149" s="139">
        <v>0</v>
      </c>
      <c r="C149" s="121" t="e">
        <f t="shared" si="23"/>
        <v>#DIV/0!</v>
      </c>
      <c r="D149" s="138">
        <v>0</v>
      </c>
      <c r="E149" s="122" t="e">
        <f t="shared" si="24"/>
        <v>#DIV/0!</v>
      </c>
      <c r="F149" s="116"/>
      <c r="G149" s="116"/>
      <c r="H149" s="116"/>
      <c r="I149" s="116"/>
      <c r="J149" s="116"/>
      <c r="K149" s="116"/>
      <c r="L149" s="114"/>
      <c r="M149" s="114"/>
      <c r="N149" s="115"/>
      <c r="O149" s="115"/>
      <c r="P149" s="115"/>
      <c r="Q149" s="115"/>
      <c r="R149" s="115"/>
      <c r="S149" s="115"/>
      <c r="T149" s="115"/>
      <c r="U149" s="115"/>
      <c r="V149" s="115"/>
    </row>
    <row r="150" spans="1:22" x14ac:dyDescent="0.25">
      <c r="A150" s="138" t="s">
        <v>118</v>
      </c>
      <c r="B150" s="139">
        <v>0</v>
      </c>
      <c r="C150" s="121" t="e">
        <f t="shared" si="23"/>
        <v>#DIV/0!</v>
      </c>
      <c r="D150" s="138">
        <v>0</v>
      </c>
      <c r="E150" s="122" t="e">
        <f t="shared" si="24"/>
        <v>#DIV/0!</v>
      </c>
      <c r="F150" s="116"/>
      <c r="G150" s="116"/>
      <c r="H150" s="116"/>
      <c r="I150" s="116"/>
      <c r="J150" s="116"/>
      <c r="K150" s="116"/>
      <c r="L150" s="114"/>
      <c r="M150" s="114"/>
      <c r="N150" s="115"/>
      <c r="O150" s="115"/>
      <c r="P150" s="115"/>
      <c r="Q150" s="115"/>
      <c r="R150" s="115"/>
      <c r="S150" s="115"/>
      <c r="T150" s="115"/>
      <c r="U150" s="115"/>
      <c r="V150" s="115"/>
    </row>
    <row r="151" spans="1:22" x14ac:dyDescent="0.25">
      <c r="A151" s="138" t="s">
        <v>119</v>
      </c>
      <c r="B151" s="139">
        <v>0</v>
      </c>
      <c r="C151" s="121" t="e">
        <f t="shared" si="23"/>
        <v>#DIV/0!</v>
      </c>
      <c r="D151" s="138">
        <v>0</v>
      </c>
      <c r="E151" s="122" t="e">
        <f t="shared" si="24"/>
        <v>#DIV/0!</v>
      </c>
      <c r="F151" s="116"/>
      <c r="G151" s="116"/>
      <c r="H151" s="116"/>
      <c r="I151" s="116"/>
      <c r="J151" s="116"/>
      <c r="K151" s="116"/>
      <c r="L151" s="114"/>
      <c r="M151" s="114"/>
      <c r="N151" s="115"/>
      <c r="O151" s="115"/>
      <c r="P151" s="115"/>
      <c r="Q151" s="115"/>
      <c r="R151" s="115"/>
      <c r="S151" s="115"/>
      <c r="T151" s="115"/>
      <c r="U151" s="115"/>
      <c r="V151" s="115"/>
    </row>
    <row r="152" spans="1:22" x14ac:dyDescent="0.25">
      <c r="A152" s="138" t="s">
        <v>120</v>
      </c>
      <c r="B152" s="139">
        <v>0</v>
      </c>
      <c r="C152" s="121" t="e">
        <f t="shared" si="23"/>
        <v>#DIV/0!</v>
      </c>
      <c r="D152" s="138">
        <v>0</v>
      </c>
      <c r="E152" s="122" t="e">
        <f t="shared" si="24"/>
        <v>#DIV/0!</v>
      </c>
      <c r="F152" s="116"/>
      <c r="G152" s="116"/>
      <c r="H152" s="116"/>
      <c r="I152" s="116"/>
      <c r="J152" s="116"/>
      <c r="K152" s="116"/>
      <c r="L152" s="114"/>
      <c r="M152" s="114"/>
      <c r="N152" s="115"/>
      <c r="O152" s="115"/>
      <c r="P152" s="115"/>
      <c r="Q152" s="115"/>
      <c r="R152" s="115"/>
      <c r="S152" s="115"/>
      <c r="T152" s="115"/>
      <c r="U152" s="115"/>
      <c r="V152" s="115"/>
    </row>
    <row r="153" spans="1:22" x14ac:dyDescent="0.25">
      <c r="A153" s="138" t="s">
        <v>121</v>
      </c>
      <c r="B153" s="139">
        <v>0</v>
      </c>
      <c r="C153" s="121" t="e">
        <f t="shared" si="23"/>
        <v>#DIV/0!</v>
      </c>
      <c r="D153" s="138">
        <v>0</v>
      </c>
      <c r="E153" s="122" t="e">
        <f t="shared" si="24"/>
        <v>#DIV/0!</v>
      </c>
      <c r="F153" s="116"/>
      <c r="G153" s="116"/>
      <c r="H153" s="116"/>
      <c r="I153" s="116"/>
      <c r="J153" s="116"/>
      <c r="K153" s="116"/>
      <c r="L153" s="114"/>
      <c r="M153" s="114"/>
      <c r="N153" s="115"/>
      <c r="O153" s="115"/>
      <c r="P153" s="115"/>
      <c r="Q153" s="115"/>
      <c r="R153" s="115"/>
      <c r="S153" s="115"/>
      <c r="T153" s="115"/>
      <c r="U153" s="115"/>
      <c r="V153" s="115"/>
    </row>
    <row r="154" spans="1:22" x14ac:dyDescent="0.25">
      <c r="A154" s="138" t="s">
        <v>122</v>
      </c>
      <c r="B154" s="139">
        <v>0</v>
      </c>
      <c r="C154" s="121" t="e">
        <f t="shared" si="23"/>
        <v>#DIV/0!</v>
      </c>
      <c r="D154" s="138">
        <v>0</v>
      </c>
      <c r="E154" s="122" t="e">
        <f t="shared" si="24"/>
        <v>#DIV/0!</v>
      </c>
      <c r="F154" s="116"/>
      <c r="G154" s="116"/>
      <c r="H154" s="116"/>
      <c r="I154" s="116"/>
      <c r="J154" s="116"/>
      <c r="K154" s="116"/>
      <c r="L154" s="114"/>
      <c r="M154" s="114"/>
      <c r="N154" s="115"/>
      <c r="O154" s="115"/>
      <c r="P154" s="115"/>
      <c r="Q154" s="115"/>
      <c r="R154" s="115"/>
      <c r="S154" s="115"/>
      <c r="T154" s="115"/>
      <c r="U154" s="115"/>
      <c r="V154" s="115"/>
    </row>
    <row r="155" spans="1:22" x14ac:dyDescent="0.25">
      <c r="A155" s="138" t="s">
        <v>123</v>
      </c>
      <c r="B155" s="139">
        <v>0</v>
      </c>
      <c r="C155" s="121" t="e">
        <f t="shared" si="23"/>
        <v>#DIV/0!</v>
      </c>
      <c r="D155" s="138">
        <v>0</v>
      </c>
      <c r="E155" s="122" t="e">
        <f t="shared" si="24"/>
        <v>#DIV/0!</v>
      </c>
      <c r="F155" s="116"/>
      <c r="G155" s="116"/>
      <c r="H155" s="116"/>
      <c r="I155" s="116"/>
      <c r="J155" s="116"/>
      <c r="K155" s="116"/>
      <c r="L155" s="114"/>
      <c r="M155" s="114"/>
      <c r="N155" s="115"/>
      <c r="O155" s="115"/>
      <c r="P155" s="115"/>
      <c r="Q155" s="115"/>
      <c r="R155" s="115"/>
      <c r="S155" s="115"/>
      <c r="T155" s="115"/>
      <c r="U155" s="115"/>
      <c r="V155" s="115"/>
    </row>
    <row r="156" spans="1:22" x14ac:dyDescent="0.25">
      <c r="A156" s="138" t="s">
        <v>124</v>
      </c>
      <c r="B156" s="139">
        <v>0</v>
      </c>
      <c r="C156" s="121" t="e">
        <f t="shared" si="23"/>
        <v>#DIV/0!</v>
      </c>
      <c r="D156" s="138">
        <v>0</v>
      </c>
      <c r="E156" s="122" t="e">
        <f t="shared" si="24"/>
        <v>#DIV/0!</v>
      </c>
      <c r="F156" s="116"/>
      <c r="G156" s="116"/>
      <c r="H156" s="116"/>
      <c r="I156" s="116"/>
      <c r="J156" s="116"/>
      <c r="K156" s="116"/>
      <c r="L156" s="114"/>
      <c r="M156" s="114"/>
      <c r="N156" s="115"/>
      <c r="O156" s="115"/>
      <c r="P156" s="115"/>
      <c r="Q156" s="115"/>
      <c r="R156" s="115"/>
      <c r="S156" s="115"/>
      <c r="T156" s="115"/>
      <c r="U156" s="115"/>
      <c r="V156" s="115"/>
    </row>
    <row r="157" spans="1:22" x14ac:dyDescent="0.25">
      <c r="A157" s="138" t="s">
        <v>125</v>
      </c>
      <c r="B157" s="139">
        <v>0</v>
      </c>
      <c r="C157" s="121" t="e">
        <f t="shared" si="23"/>
        <v>#DIV/0!</v>
      </c>
      <c r="D157" s="138">
        <v>0</v>
      </c>
      <c r="E157" s="122" t="e">
        <f t="shared" si="24"/>
        <v>#DIV/0!</v>
      </c>
      <c r="F157" s="116"/>
      <c r="G157" s="116"/>
      <c r="H157" s="116"/>
      <c r="I157" s="116"/>
      <c r="J157" s="116"/>
      <c r="K157" s="116"/>
      <c r="L157" s="114"/>
      <c r="M157" s="114"/>
      <c r="N157" s="115"/>
      <c r="O157" s="115"/>
      <c r="P157" s="115"/>
      <c r="Q157" s="115"/>
      <c r="R157" s="115"/>
      <c r="S157" s="115"/>
      <c r="T157" s="115"/>
      <c r="U157" s="115"/>
      <c r="V157" s="115"/>
    </row>
    <row r="158" spans="1:22" x14ac:dyDescent="0.25">
      <c r="A158" s="138" t="s">
        <v>126</v>
      </c>
      <c r="B158" s="139">
        <v>0</v>
      </c>
      <c r="C158" s="121" t="e">
        <f t="shared" si="23"/>
        <v>#DIV/0!</v>
      </c>
      <c r="D158" s="138">
        <v>0</v>
      </c>
      <c r="E158" s="122" t="e">
        <f t="shared" si="24"/>
        <v>#DIV/0!</v>
      </c>
      <c r="F158" s="116"/>
      <c r="G158" s="116"/>
      <c r="H158" s="116"/>
      <c r="I158" s="116"/>
      <c r="J158" s="116"/>
      <c r="K158" s="116"/>
      <c r="L158" s="114"/>
      <c r="M158" s="114"/>
      <c r="N158" s="115"/>
      <c r="O158" s="115"/>
      <c r="P158" s="115"/>
      <c r="Q158" s="115"/>
      <c r="R158" s="115"/>
      <c r="S158" s="115"/>
      <c r="T158" s="115"/>
      <c r="U158" s="115"/>
      <c r="V158" s="115"/>
    </row>
    <row r="159" spans="1:22" x14ac:dyDescent="0.25">
      <c r="A159" s="138" t="s">
        <v>127</v>
      </c>
      <c r="B159" s="139">
        <v>0</v>
      </c>
      <c r="C159" s="121" t="e">
        <f t="shared" si="23"/>
        <v>#DIV/0!</v>
      </c>
      <c r="D159" s="138">
        <v>0</v>
      </c>
      <c r="E159" s="122" t="e">
        <f t="shared" si="24"/>
        <v>#DIV/0!</v>
      </c>
      <c r="F159" s="116"/>
      <c r="G159" s="116"/>
      <c r="H159" s="116"/>
      <c r="I159" s="116"/>
      <c r="J159" s="116"/>
      <c r="K159" s="116"/>
      <c r="L159" s="114"/>
      <c r="M159" s="114"/>
      <c r="N159" s="115"/>
      <c r="O159" s="115"/>
      <c r="P159" s="115"/>
      <c r="Q159" s="115"/>
      <c r="R159" s="115"/>
      <c r="S159" s="115"/>
      <c r="T159" s="115"/>
      <c r="U159" s="115"/>
      <c r="V159" s="115"/>
    </row>
    <row r="160" spans="1:22" x14ac:dyDescent="0.25">
      <c r="A160" s="138" t="s">
        <v>128</v>
      </c>
      <c r="B160" s="139">
        <v>0</v>
      </c>
      <c r="C160" s="121" t="e">
        <f t="shared" si="23"/>
        <v>#DIV/0!</v>
      </c>
      <c r="D160" s="138">
        <v>0</v>
      </c>
      <c r="E160" s="122" t="e">
        <f t="shared" si="24"/>
        <v>#DIV/0!</v>
      </c>
      <c r="F160" s="116"/>
      <c r="G160" s="116"/>
      <c r="H160" s="116"/>
      <c r="I160" s="116"/>
      <c r="J160" s="116"/>
      <c r="K160" s="116"/>
      <c r="L160" s="114"/>
      <c r="M160" s="114"/>
      <c r="N160" s="115"/>
      <c r="O160" s="115"/>
      <c r="P160" s="115"/>
      <c r="Q160" s="115"/>
      <c r="R160" s="115"/>
      <c r="S160" s="115"/>
      <c r="T160" s="115"/>
      <c r="U160" s="115"/>
      <c r="V160" s="115"/>
    </row>
    <row r="161" spans="1:31" x14ac:dyDescent="0.25">
      <c r="A161" s="138" t="s">
        <v>129</v>
      </c>
      <c r="B161" s="139">
        <v>0</v>
      </c>
      <c r="C161" s="121" t="e">
        <f t="shared" si="23"/>
        <v>#DIV/0!</v>
      </c>
      <c r="D161" s="138">
        <v>0</v>
      </c>
      <c r="E161" s="122" t="e">
        <f t="shared" si="24"/>
        <v>#DIV/0!</v>
      </c>
      <c r="F161" s="116"/>
      <c r="G161" s="116"/>
      <c r="H161" s="116"/>
      <c r="I161" s="116"/>
      <c r="J161" s="116"/>
      <c r="K161" s="116"/>
      <c r="L161" s="114"/>
      <c r="M161" s="114"/>
      <c r="N161" s="115"/>
      <c r="O161" s="115"/>
      <c r="P161" s="115"/>
      <c r="Q161" s="115"/>
      <c r="R161" s="115"/>
      <c r="S161" s="115"/>
      <c r="T161" s="115"/>
      <c r="U161" s="115"/>
      <c r="V161" s="115"/>
    </row>
    <row r="162" spans="1:31" x14ac:dyDescent="0.25">
      <c r="A162" s="119"/>
      <c r="B162" s="120"/>
      <c r="C162" s="121" t="e">
        <f t="shared" si="23"/>
        <v>#DIV/0!</v>
      </c>
      <c r="D162" s="119"/>
      <c r="E162" s="122" t="e">
        <f t="shared" si="24"/>
        <v>#DIV/0!</v>
      </c>
      <c r="F162" s="116"/>
      <c r="G162" s="116"/>
      <c r="H162" s="116"/>
      <c r="I162" s="116"/>
      <c r="J162" s="116"/>
      <c r="K162" s="116"/>
      <c r="L162" s="114"/>
      <c r="M162" s="114"/>
      <c r="N162" s="115"/>
      <c r="O162" s="115"/>
      <c r="P162" s="115"/>
      <c r="Q162" s="115"/>
      <c r="R162" s="115"/>
      <c r="S162" s="115"/>
      <c r="T162" s="115"/>
      <c r="U162" s="115"/>
      <c r="V162" s="115"/>
    </row>
    <row r="163" spans="1:31" x14ac:dyDescent="0.25">
      <c r="A163" s="123" t="s">
        <v>92</v>
      </c>
      <c r="B163" s="124">
        <f>SUM(B132:B162)</f>
        <v>0</v>
      </c>
      <c r="C163" s="125"/>
      <c r="D163" s="126"/>
      <c r="E163" s="127" t="e">
        <f>SUM(E132:E162)</f>
        <v>#DIV/0!</v>
      </c>
      <c r="F163" s="128"/>
      <c r="G163" s="128"/>
      <c r="H163" s="128"/>
      <c r="I163" s="128"/>
      <c r="J163" s="128"/>
      <c r="K163" s="128"/>
      <c r="L163" s="115"/>
      <c r="M163" s="115"/>
      <c r="N163" s="115"/>
      <c r="O163" s="115"/>
      <c r="P163" s="115"/>
      <c r="Q163" s="115"/>
      <c r="R163" s="115"/>
      <c r="S163" s="115"/>
      <c r="T163" s="115"/>
      <c r="U163" s="115"/>
      <c r="V163" s="115"/>
    </row>
    <row r="164" spans="1:31" x14ac:dyDescent="0.25">
      <c r="A164" s="128"/>
      <c r="B164" s="128"/>
      <c r="C164" s="128"/>
      <c r="D164" s="128"/>
      <c r="E164" s="128"/>
      <c r="F164" s="128"/>
      <c r="G164" s="128"/>
      <c r="H164" s="128"/>
      <c r="I164" s="128"/>
      <c r="J164" s="128"/>
      <c r="K164" s="128"/>
      <c r="L164" s="115"/>
      <c r="M164" s="115"/>
      <c r="N164" s="115"/>
      <c r="O164" s="115"/>
      <c r="P164" s="115"/>
      <c r="Q164" s="115"/>
      <c r="R164" s="115"/>
      <c r="S164" s="115"/>
      <c r="T164" s="115"/>
      <c r="U164" s="115"/>
      <c r="V164" s="115"/>
    </row>
    <row r="165" spans="1:31" x14ac:dyDescent="0.25">
      <c r="A165" s="212" t="s">
        <v>130</v>
      </c>
      <c r="B165" s="212"/>
      <c r="C165" s="212"/>
      <c r="D165" s="212"/>
      <c r="E165" s="212"/>
      <c r="F165" s="212"/>
      <c r="G165" s="212"/>
      <c r="H165" s="212"/>
      <c r="I165" s="212"/>
      <c r="J165" s="212"/>
      <c r="K165" s="212"/>
      <c r="L165" s="115"/>
      <c r="M165" s="115"/>
      <c r="N165" s="115"/>
      <c r="O165" s="115"/>
      <c r="P165" s="115"/>
      <c r="Q165" s="115"/>
      <c r="R165" s="115"/>
      <c r="S165" s="115"/>
      <c r="T165" s="115"/>
      <c r="U165" s="115"/>
      <c r="V165" s="115"/>
    </row>
    <row r="166" spans="1:31" x14ac:dyDescent="0.25">
      <c r="A166" s="129"/>
      <c r="B166" s="129"/>
      <c r="C166" s="129"/>
      <c r="D166" s="129"/>
      <c r="E166" s="129"/>
      <c r="F166" s="129"/>
      <c r="G166" s="129"/>
      <c r="H166" s="129"/>
      <c r="I166" s="129"/>
      <c r="J166" s="129"/>
      <c r="K166" s="129"/>
      <c r="L166" s="115"/>
      <c r="M166" s="115"/>
      <c r="N166" s="115"/>
      <c r="O166" s="115"/>
      <c r="P166" s="115"/>
      <c r="Q166" s="115"/>
      <c r="R166" s="115"/>
      <c r="S166" s="115"/>
      <c r="T166" s="115"/>
      <c r="U166" s="115"/>
      <c r="V166" s="115"/>
    </row>
    <row r="167" spans="1:31" x14ac:dyDescent="0.25">
      <c r="A167" s="213" t="s">
        <v>131</v>
      </c>
      <c r="B167" s="215" t="s">
        <v>132</v>
      </c>
      <c r="C167" s="216"/>
      <c r="D167" s="216"/>
      <c r="E167" s="216"/>
      <c r="F167" s="216"/>
      <c r="G167" s="216"/>
      <c r="H167" s="216"/>
      <c r="I167" s="216"/>
      <c r="J167" s="216"/>
      <c r="K167" s="216"/>
      <c r="L167" s="216"/>
      <c r="M167" s="216"/>
      <c r="N167" s="216"/>
      <c r="O167" s="216"/>
      <c r="P167" s="216"/>
      <c r="Q167" s="216"/>
      <c r="R167" s="216"/>
      <c r="S167" s="216"/>
      <c r="T167" s="216"/>
      <c r="U167" s="216"/>
      <c r="V167" s="216"/>
      <c r="W167" s="217"/>
      <c r="X167" s="217"/>
      <c r="Y167" s="217"/>
      <c r="Z167" s="217"/>
      <c r="AA167" s="217"/>
      <c r="AB167" s="217"/>
      <c r="AC167" s="217"/>
      <c r="AD167" s="217"/>
      <c r="AE167" s="218"/>
    </row>
    <row r="168" spans="1:31" x14ac:dyDescent="0.25">
      <c r="A168" s="214"/>
      <c r="B168" s="131">
        <v>1</v>
      </c>
      <c r="C168" s="131">
        <f>B168+1</f>
        <v>2</v>
      </c>
      <c r="D168" s="131">
        <f t="shared" ref="D168:V168" si="25">C168+1</f>
        <v>3</v>
      </c>
      <c r="E168" s="131">
        <f t="shared" si="25"/>
        <v>4</v>
      </c>
      <c r="F168" s="131">
        <f t="shared" si="25"/>
        <v>5</v>
      </c>
      <c r="G168" s="131">
        <f t="shared" si="25"/>
        <v>6</v>
      </c>
      <c r="H168" s="131">
        <f t="shared" si="25"/>
        <v>7</v>
      </c>
      <c r="I168" s="131">
        <f t="shared" si="25"/>
        <v>8</v>
      </c>
      <c r="J168" s="131">
        <f t="shared" si="25"/>
        <v>9</v>
      </c>
      <c r="K168" s="131">
        <f t="shared" si="25"/>
        <v>10</v>
      </c>
      <c r="L168" s="131">
        <f t="shared" si="25"/>
        <v>11</v>
      </c>
      <c r="M168" s="131">
        <f t="shared" si="25"/>
        <v>12</v>
      </c>
      <c r="N168" s="131">
        <f t="shared" si="25"/>
        <v>13</v>
      </c>
      <c r="O168" s="131">
        <f t="shared" si="25"/>
        <v>14</v>
      </c>
      <c r="P168" s="131">
        <f t="shared" si="25"/>
        <v>15</v>
      </c>
      <c r="Q168" s="131">
        <f t="shared" si="25"/>
        <v>16</v>
      </c>
      <c r="R168" s="131">
        <f t="shared" si="25"/>
        <v>17</v>
      </c>
      <c r="S168" s="131">
        <f t="shared" si="25"/>
        <v>18</v>
      </c>
      <c r="T168" s="131">
        <f t="shared" si="25"/>
        <v>19</v>
      </c>
      <c r="U168" s="131">
        <f t="shared" si="25"/>
        <v>20</v>
      </c>
      <c r="V168" s="131">
        <f t="shared" si="25"/>
        <v>21</v>
      </c>
      <c r="W168" s="131" t="e">
        <f>IF(#REF!&gt;0,IF(AND(0&lt;#REF!,#REF!&lt;#REF!),#REF!+1,0),0)</f>
        <v>#REF!</v>
      </c>
      <c r="X168" s="131" t="e">
        <f>IF(#REF!&gt;0,IF(AND(0&lt;W168,W168&lt;#REF!),W168+1,0),0)</f>
        <v>#REF!</v>
      </c>
      <c r="Y168" s="131" t="e">
        <f>IF(#REF!&gt;0,IF(AND(0&lt;X168,X168&lt;#REF!),X168+1,0),0)</f>
        <v>#REF!</v>
      </c>
      <c r="Z168" s="131" t="e">
        <f>IF(#REF!&gt;0,IF(AND(0&lt;Y168,Y168&lt;#REF!),Y168+1,0),0)</f>
        <v>#REF!</v>
      </c>
      <c r="AA168" s="131" t="e">
        <f>IF(#REF!&gt;0,IF(AND(0&lt;Z168,Z168&lt;#REF!),Z168+1,0),0)</f>
        <v>#REF!</v>
      </c>
      <c r="AB168" s="131" t="e">
        <f>IF(#REF!&gt;0,IF(AND(0&lt;AA168,AA168&lt;#REF!),AA168+1,0),0)</f>
        <v>#REF!</v>
      </c>
      <c r="AC168" s="131" t="e">
        <f>IF(#REF!&gt;0,IF(AND(0&lt;AB168,AB168&lt;#REF!),AB168+1,0),0)</f>
        <v>#REF!</v>
      </c>
      <c r="AD168" s="131" t="e">
        <f>IF(#REF!&gt;0,IF(AND(0&lt;AC168,AC168&lt;#REF!),AC168+1,0),0)</f>
        <v>#REF!</v>
      </c>
      <c r="AE168" s="131" t="e">
        <f>IF(#REF!&gt;0,IF(AND(0&lt;AD168,AD168&lt;#REF!),AD168+1,0),0)</f>
        <v>#REF!</v>
      </c>
    </row>
    <row r="169" spans="1:31" x14ac:dyDescent="0.25">
      <c r="A169" s="132" t="s">
        <v>93</v>
      </c>
      <c r="B169" s="133">
        <f t="shared" ref="B169:U169" si="26">C116-C118</f>
        <v>0</v>
      </c>
      <c r="C169" s="133">
        <f t="shared" si="26"/>
        <v>0</v>
      </c>
      <c r="D169" s="133">
        <f t="shared" si="26"/>
        <v>0</v>
      </c>
      <c r="E169" s="133">
        <f t="shared" si="26"/>
        <v>0</v>
      </c>
      <c r="F169" s="133">
        <f t="shared" si="26"/>
        <v>0</v>
      </c>
      <c r="G169" s="133">
        <f t="shared" si="26"/>
        <v>0</v>
      </c>
      <c r="H169" s="133">
        <f t="shared" si="26"/>
        <v>0</v>
      </c>
      <c r="I169" s="133">
        <f t="shared" si="26"/>
        <v>0</v>
      </c>
      <c r="J169" s="133">
        <f t="shared" si="26"/>
        <v>0</v>
      </c>
      <c r="K169" s="133">
        <f t="shared" si="26"/>
        <v>0</v>
      </c>
      <c r="L169" s="133">
        <f t="shared" si="26"/>
        <v>0</v>
      </c>
      <c r="M169" s="133">
        <f t="shared" si="26"/>
        <v>0</v>
      </c>
      <c r="N169" s="133">
        <f t="shared" si="26"/>
        <v>0</v>
      </c>
      <c r="O169" s="133">
        <f t="shared" si="26"/>
        <v>0</v>
      </c>
      <c r="P169" s="133">
        <f t="shared" si="26"/>
        <v>0</v>
      </c>
      <c r="Q169" s="133">
        <f t="shared" si="26"/>
        <v>0</v>
      </c>
      <c r="R169" s="133">
        <f t="shared" si="26"/>
        <v>0</v>
      </c>
      <c r="S169" s="133">
        <f t="shared" si="26"/>
        <v>0</v>
      </c>
      <c r="T169" s="133">
        <f t="shared" si="26"/>
        <v>0</v>
      </c>
      <c r="U169" s="133">
        <f t="shared" si="26"/>
        <v>0</v>
      </c>
      <c r="V169" s="133" t="e">
        <f>#REF!-#REF!</f>
        <v>#REF!</v>
      </c>
      <c r="W169" s="133" t="e">
        <f>N(AND(W168&gt;0,#REF!&gt;0)*#REF!)</f>
        <v>#REF!</v>
      </c>
      <c r="X169" s="133" t="e">
        <f>N(AND(X168&gt;0,#REF!&gt;0)*#REF!)</f>
        <v>#REF!</v>
      </c>
      <c r="Y169" s="133" t="e">
        <f>N(AND(Y168&gt;0,#REF!&gt;0)*#REF!)</f>
        <v>#REF!</v>
      </c>
      <c r="Z169" s="133" t="e">
        <f>N(AND(Z168&gt;0,#REF!&gt;0)*#REF!)</f>
        <v>#REF!</v>
      </c>
      <c r="AA169" s="133" t="e">
        <f>N(AND(AA168&gt;0,#REF!&gt;0)*#REF!)</f>
        <v>#REF!</v>
      </c>
      <c r="AB169" s="133" t="e">
        <f>N(AND(AB168&gt;0,#REF!&gt;0)*#REF!)</f>
        <v>#REF!</v>
      </c>
      <c r="AC169" s="133" t="e">
        <f>N(AND(AC168&gt;0,#REF!&gt;0)*#REF!)</f>
        <v>#REF!</v>
      </c>
      <c r="AD169" s="133" t="e">
        <f>N(AND(AD168&gt;0,#REF!&gt;0)*#REF!)</f>
        <v>#REF!</v>
      </c>
      <c r="AE169" s="133" t="e">
        <f>N(AND(AE168&gt;0,#REF!&gt;0)*#REF!)</f>
        <v>#REF!</v>
      </c>
    </row>
    <row r="170" spans="1:31" x14ac:dyDescent="0.25">
      <c r="A170" s="132" t="s">
        <v>134</v>
      </c>
      <c r="B170" s="133"/>
      <c r="C170" s="133"/>
      <c r="D170" s="133"/>
      <c r="E170" s="133"/>
      <c r="F170" s="133"/>
      <c r="G170" s="133"/>
      <c r="H170" s="133"/>
      <c r="I170" s="133"/>
      <c r="J170" s="133"/>
      <c r="K170" s="133"/>
      <c r="L170" s="133"/>
      <c r="M170" s="133"/>
      <c r="N170" s="133"/>
      <c r="O170" s="115"/>
      <c r="P170" s="134"/>
      <c r="Q170" s="135"/>
      <c r="R170" s="115"/>
      <c r="S170" s="115"/>
      <c r="T170" s="115"/>
      <c r="U170" s="115"/>
      <c r="V170" s="115"/>
      <c r="W170" s="115"/>
      <c r="X170" s="115"/>
      <c r="Y170" s="115"/>
      <c r="Z170" s="115"/>
      <c r="AA170" s="115"/>
      <c r="AB170" s="115"/>
      <c r="AC170" s="115"/>
      <c r="AD170" s="115"/>
      <c r="AE170" s="115"/>
    </row>
    <row r="171" spans="1:31" x14ac:dyDescent="0.25">
      <c r="A171" s="127" t="s">
        <v>135</v>
      </c>
      <c r="B171" s="137">
        <f>SUM(B169:B170)</f>
        <v>0</v>
      </c>
      <c r="C171" s="137">
        <f>SUM(C169:C170)</f>
        <v>0</v>
      </c>
      <c r="D171" s="137">
        <f>SUM(D169:D170)</f>
        <v>0</v>
      </c>
      <c r="E171" s="137">
        <f>SUM(E169:E170)</f>
        <v>0</v>
      </c>
      <c r="F171" s="137">
        <f>SUM(F169:F170)</f>
        <v>0</v>
      </c>
      <c r="G171" s="137">
        <f t="shared" ref="G171:V171" si="27">SUM(G169:G170)</f>
        <v>0</v>
      </c>
      <c r="H171" s="137">
        <f t="shared" si="27"/>
        <v>0</v>
      </c>
      <c r="I171" s="137">
        <f t="shared" si="27"/>
        <v>0</v>
      </c>
      <c r="J171" s="137">
        <f t="shared" si="27"/>
        <v>0</v>
      </c>
      <c r="K171" s="137">
        <f t="shared" si="27"/>
        <v>0</v>
      </c>
      <c r="L171" s="137">
        <f t="shared" si="27"/>
        <v>0</v>
      </c>
      <c r="M171" s="137">
        <f t="shared" si="27"/>
        <v>0</v>
      </c>
      <c r="N171" s="137">
        <f t="shared" si="27"/>
        <v>0</v>
      </c>
      <c r="O171" s="137">
        <f t="shared" si="27"/>
        <v>0</v>
      </c>
      <c r="P171" s="137">
        <f t="shared" si="27"/>
        <v>0</v>
      </c>
      <c r="Q171" s="137">
        <f t="shared" si="27"/>
        <v>0</v>
      </c>
      <c r="R171" s="137">
        <f t="shared" si="27"/>
        <v>0</v>
      </c>
      <c r="S171" s="137">
        <f t="shared" si="27"/>
        <v>0</v>
      </c>
      <c r="T171" s="137">
        <f t="shared" si="27"/>
        <v>0</v>
      </c>
      <c r="U171" s="137">
        <f t="shared" si="27"/>
        <v>0</v>
      </c>
      <c r="V171" s="137" t="e">
        <f t="shared" si="27"/>
        <v>#REF!</v>
      </c>
    </row>
  </sheetData>
  <mergeCells count="12">
    <mergeCell ref="A113:L113"/>
    <mergeCell ref="M113:V113"/>
    <mergeCell ref="A1:K1"/>
    <mergeCell ref="A3:L3"/>
    <mergeCell ref="A4:V4"/>
    <mergeCell ref="A45:L45"/>
    <mergeCell ref="A46:V46"/>
    <mergeCell ref="A127:E127"/>
    <mergeCell ref="A165:K165"/>
    <mergeCell ref="A167:A168"/>
    <mergeCell ref="B167:V167"/>
    <mergeCell ref="W167:AE167"/>
  </mergeCells>
  <conditionalFormatting sqref="C110:V110">
    <cfRule type="cellIs" dxfId="1" priority="2" operator="equal">
      <formula>"Nesustenabil"</formula>
    </cfRule>
  </conditionalFormatting>
  <conditionalFormatting sqref="C110:V110">
    <cfRule type="cellIs" dxfId="0" priority="1" operator="equal">
      <formula>"OK"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opLeftCell="A22" workbookViewId="0">
      <selection activeCell="J39" sqref="J39"/>
    </sheetView>
  </sheetViews>
  <sheetFormatPr defaultRowHeight="15" x14ac:dyDescent="0.25"/>
  <cols>
    <col min="1" max="1" width="5.85546875" bestFit="1" customWidth="1"/>
    <col min="2" max="5" width="32.42578125" customWidth="1"/>
  </cols>
  <sheetData>
    <row r="1" spans="1:5" ht="15.75" thickBot="1" x14ac:dyDescent="0.3">
      <c r="A1" s="196" t="s">
        <v>428</v>
      </c>
      <c r="B1" s="196"/>
      <c r="C1" s="196"/>
      <c r="D1" s="196"/>
      <c r="E1" s="196"/>
    </row>
    <row r="2" spans="1:5" ht="36.75" thickBot="1" x14ac:dyDescent="0.3">
      <c r="A2" s="188" t="s">
        <v>429</v>
      </c>
      <c r="B2" s="189" t="s">
        <v>430</v>
      </c>
      <c r="C2" s="189" t="s">
        <v>431</v>
      </c>
      <c r="D2" s="190" t="s">
        <v>432</v>
      </c>
      <c r="E2" s="191" t="s">
        <v>433</v>
      </c>
    </row>
    <row r="3" spans="1:5" ht="24.75" thickBot="1" x14ac:dyDescent="0.3">
      <c r="A3" s="184">
        <v>1</v>
      </c>
      <c r="B3" s="187" t="s">
        <v>434</v>
      </c>
      <c r="C3" s="187" t="s">
        <v>435</v>
      </c>
      <c r="D3" s="185" t="s">
        <v>436</v>
      </c>
      <c r="E3" s="185" t="s">
        <v>437</v>
      </c>
    </row>
    <row r="4" spans="1:5" ht="24.75" thickBot="1" x14ac:dyDescent="0.3">
      <c r="A4" s="184">
        <v>2</v>
      </c>
      <c r="B4" s="187" t="s">
        <v>212</v>
      </c>
      <c r="C4" s="187" t="s">
        <v>209</v>
      </c>
      <c r="D4" s="185" t="s">
        <v>436</v>
      </c>
      <c r="E4" s="185" t="s">
        <v>438</v>
      </c>
    </row>
    <row r="5" spans="1:5" ht="36.75" thickBot="1" x14ac:dyDescent="0.3">
      <c r="A5" s="184">
        <v>3</v>
      </c>
      <c r="B5" s="187" t="s">
        <v>212</v>
      </c>
      <c r="C5" s="187" t="s">
        <v>439</v>
      </c>
      <c r="D5" s="185" t="s">
        <v>436</v>
      </c>
      <c r="E5" s="185" t="s">
        <v>440</v>
      </c>
    </row>
    <row r="6" spans="1:5" ht="24.75" thickBot="1" x14ac:dyDescent="0.3">
      <c r="A6" s="184">
        <v>4</v>
      </c>
      <c r="B6" s="187" t="s">
        <v>212</v>
      </c>
      <c r="C6" s="187" t="s">
        <v>441</v>
      </c>
      <c r="D6" s="185" t="s">
        <v>436</v>
      </c>
      <c r="E6" s="185" t="s">
        <v>442</v>
      </c>
    </row>
    <row r="7" spans="1:5" ht="36.75" thickBot="1" x14ac:dyDescent="0.3">
      <c r="A7" s="184">
        <v>5</v>
      </c>
      <c r="B7" s="187" t="s">
        <v>212</v>
      </c>
      <c r="C7" s="187" t="s">
        <v>443</v>
      </c>
      <c r="D7" s="185" t="s">
        <v>444</v>
      </c>
      <c r="E7" s="185" t="s">
        <v>445</v>
      </c>
    </row>
    <row r="8" spans="1:5" ht="24.75" thickBot="1" x14ac:dyDescent="0.3">
      <c r="A8" s="184">
        <v>6</v>
      </c>
      <c r="B8" s="187" t="s">
        <v>223</v>
      </c>
      <c r="C8" s="187" t="s">
        <v>224</v>
      </c>
      <c r="D8" s="185" t="s">
        <v>446</v>
      </c>
      <c r="E8" s="185" t="s">
        <v>447</v>
      </c>
    </row>
    <row r="9" spans="1:5" ht="24.75" thickBot="1" x14ac:dyDescent="0.3">
      <c r="A9" s="184">
        <v>7</v>
      </c>
      <c r="B9" s="187" t="s">
        <v>223</v>
      </c>
      <c r="C9" s="187" t="s">
        <v>225</v>
      </c>
      <c r="D9" s="185" t="s">
        <v>446</v>
      </c>
      <c r="E9" s="185" t="s">
        <v>448</v>
      </c>
    </row>
    <row r="10" spans="1:5" ht="24.75" thickBot="1" x14ac:dyDescent="0.3">
      <c r="A10" s="184">
        <v>8</v>
      </c>
      <c r="B10" s="187" t="s">
        <v>223</v>
      </c>
      <c r="C10" s="187" t="s">
        <v>449</v>
      </c>
      <c r="D10" s="185" t="s">
        <v>446</v>
      </c>
      <c r="E10" s="185" t="s">
        <v>450</v>
      </c>
    </row>
    <row r="11" spans="1:5" ht="36.75" thickBot="1" x14ac:dyDescent="0.3">
      <c r="A11" s="184">
        <v>9</v>
      </c>
      <c r="B11" s="187" t="s">
        <v>223</v>
      </c>
      <c r="C11" s="187" t="s">
        <v>451</v>
      </c>
      <c r="D11" s="185" t="s">
        <v>446</v>
      </c>
      <c r="E11" s="185" t="s">
        <v>452</v>
      </c>
    </row>
    <row r="12" spans="1:5" ht="24.75" thickBot="1" x14ac:dyDescent="0.3">
      <c r="A12" s="184">
        <v>10</v>
      </c>
      <c r="B12" s="187" t="s">
        <v>223</v>
      </c>
      <c r="C12" s="187" t="s">
        <v>267</v>
      </c>
      <c r="D12" s="185" t="s">
        <v>446</v>
      </c>
      <c r="E12" s="185" t="s">
        <v>453</v>
      </c>
    </row>
    <row r="13" spans="1:5" ht="36.75" thickBot="1" x14ac:dyDescent="0.3">
      <c r="A13" s="184">
        <v>11</v>
      </c>
      <c r="B13" s="187" t="s">
        <v>223</v>
      </c>
      <c r="C13" s="187" t="s">
        <v>454</v>
      </c>
      <c r="D13" s="185" t="s">
        <v>446</v>
      </c>
      <c r="E13" s="185" t="s">
        <v>455</v>
      </c>
    </row>
    <row r="14" spans="1:5" ht="24.75" thickBot="1" x14ac:dyDescent="0.3">
      <c r="A14" s="184">
        <v>12</v>
      </c>
      <c r="B14" s="187" t="s">
        <v>223</v>
      </c>
      <c r="C14" s="187" t="s">
        <v>456</v>
      </c>
      <c r="D14" s="185" t="s">
        <v>446</v>
      </c>
      <c r="E14" s="185" t="s">
        <v>457</v>
      </c>
    </row>
    <row r="15" spans="1:5" ht="24.75" thickBot="1" x14ac:dyDescent="0.3">
      <c r="A15" s="184">
        <v>13</v>
      </c>
      <c r="B15" s="187" t="s">
        <v>223</v>
      </c>
      <c r="C15" s="187" t="s">
        <v>270</v>
      </c>
      <c r="D15" s="185" t="s">
        <v>446</v>
      </c>
      <c r="E15" s="185" t="s">
        <v>458</v>
      </c>
    </row>
    <row r="16" spans="1:5" ht="48.75" thickBot="1" x14ac:dyDescent="0.3">
      <c r="A16" s="197">
        <v>14</v>
      </c>
      <c r="B16" s="199" t="s">
        <v>223</v>
      </c>
      <c r="C16" s="187" t="s">
        <v>459</v>
      </c>
      <c r="D16" s="197" t="s">
        <v>446</v>
      </c>
      <c r="E16" s="186" t="s">
        <v>460</v>
      </c>
    </row>
    <row r="17" spans="1:5" ht="24.75" thickBot="1" x14ac:dyDescent="0.3">
      <c r="A17" s="198"/>
      <c r="B17" s="200"/>
      <c r="C17" s="187"/>
      <c r="D17" s="198"/>
      <c r="E17" s="185" t="s">
        <v>461</v>
      </c>
    </row>
    <row r="18" spans="1:5" ht="36.75" thickBot="1" x14ac:dyDescent="0.3">
      <c r="A18" s="184">
        <v>15</v>
      </c>
      <c r="B18" s="187" t="s">
        <v>223</v>
      </c>
      <c r="C18" s="187" t="s">
        <v>462</v>
      </c>
      <c r="D18" s="185" t="s">
        <v>446</v>
      </c>
      <c r="E18" s="185" t="s">
        <v>463</v>
      </c>
    </row>
    <row r="19" spans="1:5" ht="36.75" thickBot="1" x14ac:dyDescent="0.3">
      <c r="A19" s="184">
        <v>16</v>
      </c>
      <c r="B19" s="187" t="s">
        <v>223</v>
      </c>
      <c r="C19" s="187" t="s">
        <v>464</v>
      </c>
      <c r="D19" s="185" t="s">
        <v>446</v>
      </c>
      <c r="E19" s="185" t="s">
        <v>465</v>
      </c>
    </row>
    <row r="20" spans="1:5" ht="24.75" thickBot="1" x14ac:dyDescent="0.3">
      <c r="A20" s="184">
        <v>17</v>
      </c>
      <c r="B20" s="187" t="s">
        <v>223</v>
      </c>
      <c r="C20" s="187" t="s">
        <v>466</v>
      </c>
      <c r="D20" s="185" t="s">
        <v>446</v>
      </c>
      <c r="E20" s="185" t="s">
        <v>467</v>
      </c>
    </row>
    <row r="21" spans="1:5" ht="24.75" thickBot="1" x14ac:dyDescent="0.3">
      <c r="A21" s="184">
        <v>18</v>
      </c>
      <c r="B21" s="187" t="s">
        <v>275</v>
      </c>
      <c r="C21" s="187" t="s">
        <v>468</v>
      </c>
      <c r="D21" s="185" t="s">
        <v>446</v>
      </c>
      <c r="E21" s="185" t="s">
        <v>469</v>
      </c>
    </row>
    <row r="22" spans="1:5" ht="24.75" thickBot="1" x14ac:dyDescent="0.3">
      <c r="A22" s="184">
        <v>19</v>
      </c>
      <c r="B22" s="187" t="s">
        <v>275</v>
      </c>
      <c r="C22" s="187" t="s">
        <v>468</v>
      </c>
      <c r="D22" s="185" t="s">
        <v>446</v>
      </c>
      <c r="E22" s="185" t="s">
        <v>470</v>
      </c>
    </row>
    <row r="23" spans="1:5" ht="24.75" thickBot="1" x14ac:dyDescent="0.3">
      <c r="A23" s="184">
        <v>20</v>
      </c>
      <c r="B23" s="187" t="s">
        <v>275</v>
      </c>
      <c r="C23" s="187" t="s">
        <v>468</v>
      </c>
      <c r="D23" s="185" t="s">
        <v>446</v>
      </c>
      <c r="E23" s="185" t="s">
        <v>471</v>
      </c>
    </row>
    <row r="24" spans="1:5" ht="36.75" thickBot="1" x14ac:dyDescent="0.3">
      <c r="A24" s="184">
        <v>21</v>
      </c>
      <c r="B24" s="187" t="s">
        <v>223</v>
      </c>
      <c r="C24" s="187" t="s">
        <v>472</v>
      </c>
      <c r="D24" s="185" t="s">
        <v>446</v>
      </c>
      <c r="E24" s="185" t="s">
        <v>473</v>
      </c>
    </row>
    <row r="25" spans="1:5" ht="72.75" thickBot="1" x14ac:dyDescent="0.3">
      <c r="A25" s="184">
        <v>22</v>
      </c>
      <c r="B25" s="187" t="s">
        <v>223</v>
      </c>
      <c r="C25" s="187" t="s">
        <v>472</v>
      </c>
      <c r="D25" s="185" t="s">
        <v>446</v>
      </c>
      <c r="E25" s="185" t="s">
        <v>474</v>
      </c>
    </row>
    <row r="26" spans="1:5" ht="24.75" thickBot="1" x14ac:dyDescent="0.3">
      <c r="A26" s="184">
        <v>23</v>
      </c>
      <c r="B26" s="187" t="s">
        <v>223</v>
      </c>
      <c r="C26" s="187" t="s">
        <v>475</v>
      </c>
      <c r="D26" s="185" t="s">
        <v>446</v>
      </c>
      <c r="E26" s="185" t="s">
        <v>476</v>
      </c>
    </row>
    <row r="27" spans="1:5" ht="24.75" thickBot="1" x14ac:dyDescent="0.3">
      <c r="A27" s="184">
        <v>24</v>
      </c>
      <c r="B27" s="187" t="s">
        <v>212</v>
      </c>
      <c r="C27" s="187" t="s">
        <v>477</v>
      </c>
      <c r="D27" s="185" t="s">
        <v>478</v>
      </c>
      <c r="E27" s="185" t="s">
        <v>479</v>
      </c>
    </row>
    <row r="28" spans="1:5" ht="24.75" thickBot="1" x14ac:dyDescent="0.3">
      <c r="A28" s="184">
        <v>25</v>
      </c>
      <c r="B28" s="187" t="s">
        <v>212</v>
      </c>
      <c r="C28" s="187" t="s">
        <v>480</v>
      </c>
      <c r="D28" s="185" t="s">
        <v>478</v>
      </c>
      <c r="E28" s="185" t="s">
        <v>479</v>
      </c>
    </row>
    <row r="29" spans="1:5" ht="24.75" thickBot="1" x14ac:dyDescent="0.3">
      <c r="A29" s="184">
        <v>26</v>
      </c>
      <c r="B29" s="187" t="s">
        <v>212</v>
      </c>
      <c r="C29" s="187" t="s">
        <v>481</v>
      </c>
      <c r="D29" s="185" t="s">
        <v>478</v>
      </c>
      <c r="E29" s="185" t="s">
        <v>479</v>
      </c>
    </row>
    <row r="30" spans="1:5" ht="24.75" thickBot="1" x14ac:dyDescent="0.3">
      <c r="A30" s="184">
        <v>27</v>
      </c>
      <c r="B30" s="187" t="s">
        <v>212</v>
      </c>
      <c r="C30" s="187" t="s">
        <v>482</v>
      </c>
      <c r="D30" s="185" t="s">
        <v>478</v>
      </c>
      <c r="E30" s="185" t="s">
        <v>483</v>
      </c>
    </row>
    <row r="31" spans="1:5" ht="36.75" thickBot="1" x14ac:dyDescent="0.3">
      <c r="A31" s="184">
        <v>28</v>
      </c>
      <c r="B31" s="187" t="s">
        <v>212</v>
      </c>
      <c r="C31" s="187" t="s">
        <v>484</v>
      </c>
      <c r="D31" s="185" t="s">
        <v>478</v>
      </c>
      <c r="E31" s="185" t="s">
        <v>485</v>
      </c>
    </row>
    <row r="32" spans="1:5" ht="36.75" thickBot="1" x14ac:dyDescent="0.3">
      <c r="A32" s="184">
        <v>29</v>
      </c>
      <c r="B32" s="187" t="s">
        <v>293</v>
      </c>
      <c r="C32" s="187" t="s">
        <v>486</v>
      </c>
      <c r="D32" s="185" t="s">
        <v>478</v>
      </c>
      <c r="E32" s="185" t="s">
        <v>487</v>
      </c>
    </row>
    <row r="33" spans="1:5" ht="24.75" thickBot="1" x14ac:dyDescent="0.3">
      <c r="A33" s="184">
        <v>30</v>
      </c>
      <c r="B33" s="187" t="s">
        <v>434</v>
      </c>
      <c r="C33" s="187" t="s">
        <v>301</v>
      </c>
      <c r="D33" s="185" t="s">
        <v>478</v>
      </c>
      <c r="E33" s="185" t="s">
        <v>488</v>
      </c>
    </row>
    <row r="34" spans="1:5" ht="24.75" thickBot="1" x14ac:dyDescent="0.3">
      <c r="A34" s="184">
        <v>31</v>
      </c>
      <c r="B34" s="187" t="s">
        <v>302</v>
      </c>
      <c r="C34" s="187" t="s">
        <v>303</v>
      </c>
      <c r="D34" s="185" t="s">
        <v>478</v>
      </c>
      <c r="E34" s="185" t="s">
        <v>489</v>
      </c>
    </row>
    <row r="35" spans="1:5" ht="36.75" thickBot="1" x14ac:dyDescent="0.3">
      <c r="A35" s="184">
        <v>32</v>
      </c>
      <c r="B35" s="187" t="s">
        <v>212</v>
      </c>
      <c r="C35" s="187" t="s">
        <v>490</v>
      </c>
      <c r="D35" s="185" t="s">
        <v>491</v>
      </c>
      <c r="E35" s="185" t="s">
        <v>492</v>
      </c>
    </row>
    <row r="36" spans="1:5" ht="24.75" thickBot="1" x14ac:dyDescent="0.3">
      <c r="A36" s="184">
        <v>33</v>
      </c>
      <c r="B36" s="187" t="s">
        <v>212</v>
      </c>
      <c r="C36" s="187" t="s">
        <v>493</v>
      </c>
      <c r="D36" s="185" t="s">
        <v>491</v>
      </c>
      <c r="E36" s="185" t="s">
        <v>494</v>
      </c>
    </row>
    <row r="37" spans="1:5" ht="24.75" thickBot="1" x14ac:dyDescent="0.3">
      <c r="A37" s="184">
        <v>34</v>
      </c>
      <c r="B37" s="187" t="s">
        <v>306</v>
      </c>
      <c r="C37" s="187" t="s">
        <v>495</v>
      </c>
      <c r="D37" s="185" t="s">
        <v>491</v>
      </c>
      <c r="E37" s="185" t="s">
        <v>496</v>
      </c>
    </row>
    <row r="38" spans="1:5" ht="36.75" thickBot="1" x14ac:dyDescent="0.3">
      <c r="A38" s="184">
        <v>35</v>
      </c>
      <c r="B38" s="187" t="s">
        <v>306</v>
      </c>
      <c r="C38" s="187" t="s">
        <v>497</v>
      </c>
      <c r="D38" s="185" t="s">
        <v>491</v>
      </c>
      <c r="E38" s="185" t="s">
        <v>498</v>
      </c>
    </row>
    <row r="39" spans="1:5" ht="48.75" thickBot="1" x14ac:dyDescent="0.3">
      <c r="A39" s="184">
        <v>36</v>
      </c>
      <c r="B39" s="187" t="s">
        <v>306</v>
      </c>
      <c r="C39" s="187" t="s">
        <v>499</v>
      </c>
      <c r="D39" s="185" t="s">
        <v>491</v>
      </c>
      <c r="E39" s="185" t="s">
        <v>500</v>
      </c>
    </row>
    <row r="40" spans="1:5" ht="24.75" thickBot="1" x14ac:dyDescent="0.3">
      <c r="A40" s="184">
        <v>37</v>
      </c>
      <c r="B40" s="187" t="s">
        <v>306</v>
      </c>
      <c r="C40" s="187" t="s">
        <v>310</v>
      </c>
      <c r="D40" s="185" t="s">
        <v>491</v>
      </c>
      <c r="E40" s="185" t="s">
        <v>501</v>
      </c>
    </row>
    <row r="41" spans="1:5" ht="36.75" thickBot="1" x14ac:dyDescent="0.3">
      <c r="A41" s="184">
        <v>38</v>
      </c>
      <c r="B41" s="187" t="s">
        <v>306</v>
      </c>
      <c r="C41" s="187" t="s">
        <v>502</v>
      </c>
      <c r="D41" s="185" t="s">
        <v>491</v>
      </c>
      <c r="E41" s="185" t="s">
        <v>503</v>
      </c>
    </row>
    <row r="42" spans="1:5" ht="24.75" thickBot="1" x14ac:dyDescent="0.3">
      <c r="A42" s="184">
        <v>39</v>
      </c>
      <c r="B42" s="187" t="s">
        <v>212</v>
      </c>
      <c r="C42" s="187" t="s">
        <v>504</v>
      </c>
      <c r="D42" s="185" t="s">
        <v>491</v>
      </c>
      <c r="E42" s="185" t="s">
        <v>505</v>
      </c>
    </row>
    <row r="43" spans="1:5" ht="24.75" thickBot="1" x14ac:dyDescent="0.3">
      <c r="A43" s="184">
        <v>40</v>
      </c>
      <c r="B43" s="187" t="s">
        <v>275</v>
      </c>
      <c r="C43" s="187" t="s">
        <v>468</v>
      </c>
      <c r="D43" s="185" t="s">
        <v>491</v>
      </c>
      <c r="E43" s="185" t="s">
        <v>506</v>
      </c>
    </row>
    <row r="44" spans="1:5" ht="24.75" thickBot="1" x14ac:dyDescent="0.3">
      <c r="A44" s="184">
        <v>41</v>
      </c>
      <c r="B44" s="187" t="s">
        <v>212</v>
      </c>
      <c r="C44" s="187" t="s">
        <v>507</v>
      </c>
      <c r="D44" s="185" t="s">
        <v>508</v>
      </c>
      <c r="E44" s="185" t="s">
        <v>509</v>
      </c>
    </row>
    <row r="45" spans="1:5" ht="24.75" thickBot="1" x14ac:dyDescent="0.3">
      <c r="A45" s="184">
        <v>42</v>
      </c>
      <c r="B45" s="187" t="s">
        <v>212</v>
      </c>
      <c r="C45" s="187" t="s">
        <v>331</v>
      </c>
      <c r="D45" s="185" t="s">
        <v>508</v>
      </c>
      <c r="E45" s="185" t="s">
        <v>510</v>
      </c>
    </row>
  </sheetData>
  <mergeCells count="4">
    <mergeCell ref="A1:E1"/>
    <mergeCell ref="A16:A17"/>
    <mergeCell ref="B16:B17"/>
    <mergeCell ref="D16:D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U160"/>
  <sheetViews>
    <sheetView zoomScale="85" zoomScaleNormal="85" workbookViewId="0">
      <selection activeCell="K44" sqref="K44:O56"/>
    </sheetView>
  </sheetViews>
  <sheetFormatPr defaultColWidth="8.85546875" defaultRowHeight="15" x14ac:dyDescent="0.25"/>
  <cols>
    <col min="1" max="1" width="8.7109375" style="14" customWidth="1"/>
    <col min="2" max="2" width="66.5703125" style="69" customWidth="1"/>
    <col min="3" max="10" width="15" style="41" customWidth="1"/>
    <col min="11" max="15" width="15" style="9" customWidth="1"/>
    <col min="16" max="16" width="15" style="17" customWidth="1"/>
    <col min="17" max="17" width="20" style="18" customWidth="1"/>
    <col min="18" max="18" width="39.7109375" style="19" customWidth="1"/>
    <col min="19" max="25" width="15" style="19" customWidth="1"/>
    <col min="26" max="27" width="11.5703125" style="19" customWidth="1"/>
    <col min="28" max="16384" width="8.85546875" style="19"/>
  </cols>
  <sheetData>
    <row r="1" spans="1:18" ht="27.75" customHeight="1" x14ac:dyDescent="0.3">
      <c r="B1" s="15" t="s">
        <v>14</v>
      </c>
      <c r="C1" s="16"/>
      <c r="D1" s="16"/>
      <c r="E1" s="16"/>
      <c r="F1" s="16"/>
      <c r="G1" s="16"/>
      <c r="H1" s="16"/>
      <c r="I1" s="16"/>
      <c r="J1" s="16"/>
    </row>
    <row r="2" spans="1:18" ht="27.75" customHeight="1" x14ac:dyDescent="0.3">
      <c r="B2" s="20"/>
      <c r="C2" s="16"/>
      <c r="D2" s="16"/>
      <c r="E2" s="16"/>
      <c r="F2" s="16"/>
      <c r="G2" s="16"/>
      <c r="H2" s="16"/>
      <c r="I2" s="16"/>
      <c r="J2" s="16"/>
    </row>
    <row r="3" spans="1:18" ht="17.25" customHeight="1" x14ac:dyDescent="0.25">
      <c r="B3" s="201" t="s">
        <v>15</v>
      </c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</row>
    <row r="4" spans="1:18" ht="1.5" customHeight="1" x14ac:dyDescent="0.25">
      <c r="B4" s="21"/>
      <c r="C4" s="22"/>
      <c r="D4" s="22"/>
      <c r="E4" s="22"/>
      <c r="F4" s="22"/>
      <c r="G4" s="22"/>
      <c r="H4" s="22"/>
      <c r="I4" s="22"/>
      <c r="J4" s="22"/>
      <c r="K4" s="23"/>
      <c r="L4" s="23"/>
      <c r="M4" s="23"/>
      <c r="N4" s="23"/>
      <c r="O4" s="23"/>
    </row>
    <row r="5" spans="1:18" ht="20.25" x14ac:dyDescent="0.3">
      <c r="B5" s="20" t="s">
        <v>16</v>
      </c>
      <c r="C5" s="16"/>
      <c r="D5" s="16"/>
      <c r="E5" s="16"/>
      <c r="F5" s="16"/>
      <c r="G5" s="16"/>
      <c r="H5" s="16"/>
      <c r="I5" s="16"/>
      <c r="J5" s="16"/>
      <c r="O5" s="9" t="s">
        <v>17</v>
      </c>
    </row>
    <row r="6" spans="1:18" ht="20.25" customHeight="1" x14ac:dyDescent="0.3">
      <c r="B6" s="24"/>
      <c r="C6" s="25" t="s">
        <v>19</v>
      </c>
      <c r="D6" s="205" t="s">
        <v>200</v>
      </c>
      <c r="E6" s="206"/>
      <c r="F6" s="207" t="s">
        <v>204</v>
      </c>
      <c r="G6" s="205" t="s">
        <v>201</v>
      </c>
      <c r="H6" s="206"/>
      <c r="I6" s="194" t="s">
        <v>205</v>
      </c>
      <c r="J6" s="143"/>
      <c r="K6" s="202" t="s">
        <v>20</v>
      </c>
      <c r="L6" s="202"/>
      <c r="M6" s="202"/>
      <c r="N6" s="202"/>
      <c r="O6" s="203"/>
    </row>
    <row r="7" spans="1:18" s="31" customFormat="1" ht="84" x14ac:dyDescent="0.2">
      <c r="A7" s="26"/>
      <c r="B7" s="72" t="s">
        <v>190</v>
      </c>
      <c r="C7" s="27" t="s">
        <v>193</v>
      </c>
      <c r="D7" s="142" t="s">
        <v>202</v>
      </c>
      <c r="E7" s="142" t="s">
        <v>203</v>
      </c>
      <c r="F7" s="208"/>
      <c r="G7" s="142" t="s">
        <v>213</v>
      </c>
      <c r="H7" s="142" t="s">
        <v>214</v>
      </c>
      <c r="I7" s="194"/>
      <c r="J7" s="143"/>
      <c r="K7" s="28" t="s">
        <v>22</v>
      </c>
      <c r="L7" s="28" t="s">
        <v>23</v>
      </c>
      <c r="M7" s="28" t="s">
        <v>24</v>
      </c>
      <c r="N7" s="28" t="s">
        <v>25</v>
      </c>
      <c r="O7" s="29" t="s">
        <v>136</v>
      </c>
      <c r="P7" s="140"/>
      <c r="Q7" s="144" t="s">
        <v>206</v>
      </c>
      <c r="R7" s="144" t="s">
        <v>207</v>
      </c>
    </row>
    <row r="8" spans="1:18" s="11" customFormat="1" ht="15.75" thickBot="1" x14ac:dyDescent="0.25">
      <c r="A8" s="66"/>
      <c r="B8" s="204" t="s">
        <v>137</v>
      </c>
      <c r="C8" s="204"/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141"/>
      <c r="Q8" s="32"/>
    </row>
    <row r="9" spans="1:18" s="10" customFormat="1" ht="15.75" thickTop="1" x14ac:dyDescent="0.2">
      <c r="A9" s="71" t="s">
        <v>138</v>
      </c>
      <c r="B9" s="73" t="s">
        <v>139</v>
      </c>
      <c r="C9" s="41">
        <f>F9+I9</f>
        <v>0</v>
      </c>
      <c r="D9" s="74">
        <f>'Buget Lider'!D9+'Buget P1'!D9+'Buget P2'!D9+'Buget P3'!D9+'Buget P4'!D9</f>
        <v>0</v>
      </c>
      <c r="E9" s="74">
        <f>'Buget Lider'!E9+'Buget P1'!E9+'Buget P2'!E9+'Buget P3'!E9+'Buget P4'!E9</f>
        <v>0</v>
      </c>
      <c r="F9" s="41">
        <f>D9+E9</f>
        <v>0</v>
      </c>
      <c r="G9" s="74">
        <f>'Buget Lider'!G9+'Buget P1'!G9+'Buget P2'!G9+'Buget P3'!G9+'Buget P4'!G9</f>
        <v>0</v>
      </c>
      <c r="H9" s="74">
        <f>'Buget Lider'!H9+'Buget P1'!H9+'Buget P2'!H9+'Buget P3'!H9+'Buget P4'!H9</f>
        <v>0</v>
      </c>
      <c r="I9" s="41">
        <f>G9+H9</f>
        <v>0</v>
      </c>
      <c r="J9" s="41"/>
      <c r="K9" s="74">
        <f>'Buget Lider'!K9+'Buget P1'!K9+'Buget P2'!K9+'Buget P3'!K9+'Buget P4'!K9</f>
        <v>0</v>
      </c>
      <c r="L9" s="74">
        <f>'Buget Lider'!L9+'Buget P1'!L9+'Buget P2'!L9+'Buget P3'!L9+'Buget P4'!L9</f>
        <v>0</v>
      </c>
      <c r="M9" s="74">
        <f>'Buget Lider'!M9+'Buget P1'!M9+'Buget P2'!M9+'Buget P3'!M9+'Buget P4'!M9</f>
        <v>0</v>
      </c>
      <c r="N9" s="74">
        <f>'Buget Lider'!N9+'Buget P1'!N9+'Buget P2'!N9+'Buget P3'!N9+'Buget P4'!N9</f>
        <v>0</v>
      </c>
      <c r="O9" s="74">
        <f>'Buget Lider'!O9+'Buget P1'!O9+'Buget P2'!O9+'Buget P3'!O9+'Buget P4'!O9</f>
        <v>0</v>
      </c>
      <c r="P9" s="140" t="str">
        <f>IF(C9=SUM(K9:O9),"ok","Eroare")</f>
        <v>ok</v>
      </c>
      <c r="Q9" s="73" t="s">
        <v>212</v>
      </c>
      <c r="R9" s="75" t="s">
        <v>209</v>
      </c>
    </row>
    <row r="10" spans="1:18" s="10" customFormat="1" ht="25.5" x14ac:dyDescent="0.2">
      <c r="A10" s="71" t="s">
        <v>191</v>
      </c>
      <c r="B10" s="73" t="s">
        <v>140</v>
      </c>
      <c r="C10" s="41">
        <f t="shared" ref="C10:C11" si="0">F10+I10</f>
        <v>0</v>
      </c>
      <c r="D10" s="74">
        <f>'Buget Lider'!D10+'Buget P1'!D10+'Buget P2'!D10+'Buget P3'!D10+'Buget P4'!D10</f>
        <v>0</v>
      </c>
      <c r="E10" s="74">
        <f>'Buget Lider'!E10+'Buget P1'!E10+'Buget P2'!E10+'Buget P3'!E10+'Buget P4'!E10</f>
        <v>0</v>
      </c>
      <c r="F10" s="41">
        <f t="shared" ref="F10:F11" si="1">D10+E10</f>
        <v>0</v>
      </c>
      <c r="G10" s="74">
        <f>'Buget Lider'!G10+'Buget P1'!G10+'Buget P2'!G10+'Buget P3'!G10+'Buget P4'!G10</f>
        <v>0</v>
      </c>
      <c r="H10" s="74">
        <f>'Buget Lider'!H10+'Buget P1'!H10+'Buget P2'!H10+'Buget P3'!H10+'Buget P4'!H10</f>
        <v>0</v>
      </c>
      <c r="I10" s="41">
        <f t="shared" ref="I10:I11" si="2">G10+H10</f>
        <v>0</v>
      </c>
      <c r="J10" s="41"/>
      <c r="K10" s="74">
        <f>'Buget Lider'!K10+'Buget P1'!K10+'Buget P2'!K10+'Buget P3'!K10+'Buget P4'!K10</f>
        <v>0</v>
      </c>
      <c r="L10" s="74">
        <f>'Buget Lider'!L10+'Buget P1'!L10+'Buget P2'!L10+'Buget P3'!L10+'Buget P4'!L10</f>
        <v>0</v>
      </c>
      <c r="M10" s="74">
        <f>'Buget Lider'!M10+'Buget P1'!M10+'Buget P2'!M10+'Buget P3'!M10+'Buget P4'!M10</f>
        <v>0</v>
      </c>
      <c r="N10" s="74">
        <f>'Buget Lider'!N10+'Buget P1'!N10+'Buget P2'!N10+'Buget P3'!N10+'Buget P4'!N10</f>
        <v>0</v>
      </c>
      <c r="O10" s="74">
        <f>'Buget Lider'!O10+'Buget P1'!O10+'Buget P2'!O10+'Buget P3'!O10+'Buget P4'!O10</f>
        <v>0</v>
      </c>
      <c r="P10" s="140" t="str">
        <f t="shared" ref="P10:P121" si="3">IF(C10=SUM(K10:O10),"ok","Eroare")</f>
        <v>ok</v>
      </c>
      <c r="Q10" s="73" t="s">
        <v>212</v>
      </c>
      <c r="R10" s="75" t="s">
        <v>210</v>
      </c>
    </row>
    <row r="11" spans="1:18" s="10" customFormat="1" x14ac:dyDescent="0.2">
      <c r="A11" s="71" t="s">
        <v>198</v>
      </c>
      <c r="B11" s="73" t="s">
        <v>199</v>
      </c>
      <c r="C11" s="41">
        <f t="shared" si="0"/>
        <v>0</v>
      </c>
      <c r="D11" s="74">
        <f>'Buget Lider'!D11+'Buget P1'!D11+'Buget P2'!D11+'Buget P3'!D11+'Buget P4'!D11</f>
        <v>0</v>
      </c>
      <c r="E11" s="74">
        <f>'Buget Lider'!E11+'Buget P1'!E11+'Buget P2'!E11+'Buget P3'!E11+'Buget P4'!E11</f>
        <v>0</v>
      </c>
      <c r="F11" s="41">
        <f t="shared" si="1"/>
        <v>0</v>
      </c>
      <c r="G11" s="74">
        <f>'Buget Lider'!G11+'Buget P1'!G11+'Buget P2'!G11+'Buget P3'!G11+'Buget P4'!G11</f>
        <v>0</v>
      </c>
      <c r="H11" s="74">
        <f>'Buget Lider'!H11+'Buget P1'!H11+'Buget P2'!H11+'Buget P3'!H11+'Buget P4'!H11</f>
        <v>0</v>
      </c>
      <c r="I11" s="41">
        <f t="shared" si="2"/>
        <v>0</v>
      </c>
      <c r="J11" s="41"/>
      <c r="K11" s="74">
        <f>'Buget Lider'!K11+'Buget P1'!K11+'Buget P2'!K11+'Buget P3'!K11+'Buget P4'!K11</f>
        <v>0</v>
      </c>
      <c r="L11" s="74">
        <f>'Buget Lider'!L11+'Buget P1'!L11+'Buget P2'!L11+'Buget P3'!L11+'Buget P4'!L11</f>
        <v>0</v>
      </c>
      <c r="M11" s="74">
        <f>'Buget Lider'!M11+'Buget P1'!M11+'Buget P2'!M11+'Buget P3'!M11+'Buget P4'!M11</f>
        <v>0</v>
      </c>
      <c r="N11" s="74">
        <f>'Buget Lider'!N11+'Buget P1'!N11+'Buget P2'!N11+'Buget P3'!N11+'Buget P4'!N11</f>
        <v>0</v>
      </c>
      <c r="O11" s="74">
        <f>'Buget Lider'!O11+'Buget P1'!O11+'Buget P2'!O11+'Buget P3'!O11+'Buget P4'!O11</f>
        <v>0</v>
      </c>
      <c r="P11" s="140" t="str">
        <f t="shared" si="3"/>
        <v>ok</v>
      </c>
      <c r="Q11" s="73" t="s">
        <v>212</v>
      </c>
      <c r="R11" s="75" t="s">
        <v>211</v>
      </c>
    </row>
    <row r="12" spans="1:18" s="11" customFormat="1" x14ac:dyDescent="0.2">
      <c r="A12" s="48"/>
      <c r="B12" s="46" t="s">
        <v>141</v>
      </c>
      <c r="C12" s="41">
        <f>F12+I12</f>
        <v>0</v>
      </c>
      <c r="D12" s="41"/>
      <c r="E12" s="41"/>
      <c r="F12" s="41">
        <f>SUM(F9:F11)</f>
        <v>0</v>
      </c>
      <c r="G12" s="41"/>
      <c r="H12" s="41"/>
      <c r="I12" s="41">
        <f>SUM(I9:I11)</f>
        <v>0</v>
      </c>
      <c r="J12" s="41"/>
      <c r="K12" s="41">
        <f>SUM(K9:K11)</f>
        <v>0</v>
      </c>
      <c r="L12" s="41">
        <f t="shared" ref="L12:O12" si="4">SUM(L9:L11)</f>
        <v>0</v>
      </c>
      <c r="M12" s="41">
        <f t="shared" si="4"/>
        <v>0</v>
      </c>
      <c r="N12" s="41">
        <f t="shared" si="4"/>
        <v>0</v>
      </c>
      <c r="O12" s="41">
        <f t="shared" si="4"/>
        <v>0</v>
      </c>
      <c r="P12" s="140" t="str">
        <f t="shared" si="3"/>
        <v>ok</v>
      </c>
      <c r="Q12" s="30"/>
    </row>
    <row r="13" spans="1:18" s="11" customFormat="1" ht="15.75" thickBot="1" x14ac:dyDescent="0.25">
      <c r="A13" s="48"/>
      <c r="B13" s="204" t="s">
        <v>142</v>
      </c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140" t="str">
        <f t="shared" si="3"/>
        <v>ok</v>
      </c>
      <c r="Q13" s="30"/>
    </row>
    <row r="14" spans="1:18" s="10" customFormat="1" ht="26.25" thickTop="1" x14ac:dyDescent="0.2">
      <c r="A14" s="48" t="s">
        <v>143</v>
      </c>
      <c r="B14" s="75" t="s">
        <v>144</v>
      </c>
      <c r="C14" s="41">
        <f t="shared" ref="C14:C15" si="5">SUM(K14:O14)</f>
        <v>0</v>
      </c>
      <c r="D14" s="74">
        <f>'Buget Lider'!D14+'Buget P1'!D14+'Buget P2'!D14+'Buget P3'!D14+'Buget P4'!D14</f>
        <v>0</v>
      </c>
      <c r="E14" s="74">
        <f>'Buget Lider'!E14+'Buget P1'!E14+'Buget P2'!E14+'Buget P3'!E14+'Buget P4'!E14</f>
        <v>0</v>
      </c>
      <c r="F14" s="41">
        <f>D14+E14</f>
        <v>0</v>
      </c>
      <c r="G14" s="74">
        <f>'Buget Lider'!G14+'Buget P1'!G14+'Buget P2'!G14+'Buget P3'!G14+'Buget P4'!G14</f>
        <v>0</v>
      </c>
      <c r="H14" s="74">
        <f>'Buget Lider'!H14+'Buget P1'!H14+'Buget P2'!H14+'Buget P3'!H14+'Buget P4'!H14</f>
        <v>0</v>
      </c>
      <c r="I14" s="41">
        <f>G14+H14</f>
        <v>0</v>
      </c>
      <c r="J14" s="41"/>
      <c r="K14" s="74">
        <f>'Buget Lider'!K14+'Buget P1'!K14+'Buget P2'!K14+'Buget P3'!K14+'Buget P4'!K14</f>
        <v>0</v>
      </c>
      <c r="L14" s="74">
        <f>'Buget Lider'!L14+'Buget P1'!L14+'Buget P2'!L14+'Buget P3'!L14+'Buget P4'!L14</f>
        <v>0</v>
      </c>
      <c r="M14" s="74">
        <f>'Buget Lider'!M14+'Buget P1'!M14+'Buget P2'!M14+'Buget P3'!M14+'Buget P4'!M14</f>
        <v>0</v>
      </c>
      <c r="N14" s="74">
        <f>'Buget Lider'!N14+'Buget P1'!N14+'Buget P2'!N14+'Buget P3'!N14+'Buget P4'!N14</f>
        <v>0</v>
      </c>
      <c r="O14" s="74">
        <f>'Buget Lider'!O14+'Buget P1'!O14+'Buget P2'!O14+'Buget P3'!O14+'Buget P4'!O14</f>
        <v>0</v>
      </c>
      <c r="P14" s="140" t="str">
        <f t="shared" si="3"/>
        <v>ok</v>
      </c>
      <c r="Q14" s="73" t="s">
        <v>212</v>
      </c>
      <c r="R14" s="75" t="s">
        <v>215</v>
      </c>
    </row>
    <row r="15" spans="1:18" s="11" customFormat="1" x14ac:dyDescent="0.2">
      <c r="A15" s="48"/>
      <c r="B15" s="46" t="s">
        <v>145</v>
      </c>
      <c r="C15" s="41">
        <f t="shared" si="5"/>
        <v>0</v>
      </c>
      <c r="D15" s="41"/>
      <c r="E15" s="41"/>
      <c r="F15" s="41">
        <f>F14</f>
        <v>0</v>
      </c>
      <c r="G15" s="41"/>
      <c r="H15" s="41"/>
      <c r="I15" s="41">
        <f>I14</f>
        <v>0</v>
      </c>
      <c r="J15" s="41"/>
      <c r="K15" s="41">
        <f>K14</f>
        <v>0</v>
      </c>
      <c r="L15" s="41">
        <f t="shared" ref="L15:O15" si="6">L14</f>
        <v>0</v>
      </c>
      <c r="M15" s="41">
        <f t="shared" si="6"/>
        <v>0</v>
      </c>
      <c r="N15" s="41">
        <f t="shared" si="6"/>
        <v>0</v>
      </c>
      <c r="O15" s="41">
        <f t="shared" si="6"/>
        <v>0</v>
      </c>
      <c r="P15" s="140" t="str">
        <f t="shared" si="3"/>
        <v>ok</v>
      </c>
    </row>
    <row r="16" spans="1:18" s="11" customFormat="1" ht="15.75" thickBot="1" x14ac:dyDescent="0.25">
      <c r="A16" s="48" t="s">
        <v>146</v>
      </c>
      <c r="B16" s="204" t="s">
        <v>147</v>
      </c>
      <c r="C16" s="204"/>
      <c r="D16" s="204"/>
      <c r="E16" s="204"/>
      <c r="F16" s="204"/>
      <c r="G16" s="204"/>
      <c r="H16" s="204"/>
      <c r="I16" s="204"/>
      <c r="J16" s="204"/>
      <c r="K16" s="204"/>
      <c r="L16" s="204"/>
      <c r="M16" s="204"/>
      <c r="N16" s="204"/>
      <c r="O16" s="204"/>
      <c r="P16" s="140" t="str">
        <f t="shared" si="3"/>
        <v>ok</v>
      </c>
      <c r="Q16" s="30"/>
    </row>
    <row r="17" spans="1:18" s="10" customFormat="1" ht="26.25" customHeight="1" thickTop="1" x14ac:dyDescent="0.2">
      <c r="A17" s="145" t="s">
        <v>148</v>
      </c>
      <c r="B17" s="76" t="s">
        <v>149</v>
      </c>
      <c r="C17" s="41">
        <f t="shared" ref="C17:C57" si="7">F17+I17</f>
        <v>0</v>
      </c>
      <c r="D17" s="41">
        <f>D18+D19+D20</f>
        <v>0</v>
      </c>
      <c r="E17" s="41">
        <f>E18+E19+E20</f>
        <v>0</v>
      </c>
      <c r="F17" s="41">
        <f t="shared" ref="F17:F41" si="8">D17+E17</f>
        <v>0</v>
      </c>
      <c r="G17" s="41">
        <f>G18+G19+G20</f>
        <v>0</v>
      </c>
      <c r="H17" s="41">
        <f>H18+H19+H20</f>
        <v>0</v>
      </c>
      <c r="I17" s="41">
        <f t="shared" ref="I17:I41" si="9">G17+H17</f>
        <v>0</v>
      </c>
      <c r="J17" s="41"/>
      <c r="K17" s="13">
        <f>K18+K19+K20</f>
        <v>0</v>
      </c>
      <c r="L17" s="13">
        <f t="shared" ref="L17:O17" si="10">L18+L19+L20</f>
        <v>0</v>
      </c>
      <c r="M17" s="13">
        <f t="shared" si="10"/>
        <v>0</v>
      </c>
      <c r="N17" s="13">
        <f t="shared" si="10"/>
        <v>0</v>
      </c>
      <c r="O17" s="13">
        <f t="shared" si="10"/>
        <v>0</v>
      </c>
      <c r="P17" s="140" t="str">
        <f t="shared" si="3"/>
        <v>ok</v>
      </c>
      <c r="Q17" s="30"/>
    </row>
    <row r="18" spans="1:18" s="10" customFormat="1" ht="26.25" customHeight="1" x14ac:dyDescent="0.2">
      <c r="A18" s="145" t="s">
        <v>220</v>
      </c>
      <c r="B18" s="76" t="s">
        <v>221</v>
      </c>
      <c r="C18" s="41">
        <f t="shared" si="7"/>
        <v>0</v>
      </c>
      <c r="D18" s="74">
        <f>'Buget Lider'!D18+'Buget P1'!D18+'Buget P2'!D18+'Buget P3'!D18+'Buget P4'!D18</f>
        <v>0</v>
      </c>
      <c r="E18" s="74">
        <f>'Buget Lider'!E18+'Buget P1'!E18+'Buget P2'!E18+'Buget P3'!E18+'Buget P4'!E18</f>
        <v>0</v>
      </c>
      <c r="F18" s="41">
        <f t="shared" si="8"/>
        <v>0</v>
      </c>
      <c r="G18" s="74">
        <f>'Buget Lider'!G18+'Buget P1'!G18+'Buget P2'!G18+'Buget P3'!G18+'Buget P4'!G18</f>
        <v>0</v>
      </c>
      <c r="H18" s="74">
        <f>'Buget Lider'!H18+'Buget P1'!H18+'Buget P2'!H18+'Buget P3'!H18+'Buget P4'!H18</f>
        <v>0</v>
      </c>
      <c r="I18" s="41">
        <f t="shared" si="9"/>
        <v>0</v>
      </c>
      <c r="J18" s="41"/>
      <c r="K18" s="74">
        <f>'Buget Lider'!K18+'Buget P1'!K18+'Buget P2'!K18+'Buget P3'!K18+'Buget P4'!K18</f>
        <v>0</v>
      </c>
      <c r="L18" s="74">
        <f>'Buget Lider'!L18+'Buget P1'!L18+'Buget P2'!L18+'Buget P3'!L18+'Buget P4'!L18</f>
        <v>0</v>
      </c>
      <c r="M18" s="74">
        <f>'Buget Lider'!M18+'Buget P1'!M18+'Buget P2'!M18+'Buget P3'!M18+'Buget P4'!M18</f>
        <v>0</v>
      </c>
      <c r="N18" s="74">
        <f>'Buget Lider'!N18+'Buget P1'!N18+'Buget P2'!N18+'Buget P3'!N18+'Buget P4'!N18</f>
        <v>0</v>
      </c>
      <c r="O18" s="74">
        <f>'Buget Lider'!O18+'Buget P1'!O18+'Buget P2'!O18+'Buget P3'!O18+'Buget P4'!O18</f>
        <v>0</v>
      </c>
      <c r="P18" s="140" t="str">
        <f t="shared" si="3"/>
        <v>ok</v>
      </c>
      <c r="Q18" s="73" t="s">
        <v>223</v>
      </c>
      <c r="R18" s="75" t="s">
        <v>224</v>
      </c>
    </row>
    <row r="19" spans="1:18" s="10" customFormat="1" ht="26.25" customHeight="1" x14ac:dyDescent="0.2">
      <c r="A19" s="145" t="s">
        <v>216</v>
      </c>
      <c r="B19" s="76" t="s">
        <v>217</v>
      </c>
      <c r="C19" s="41">
        <f t="shared" si="7"/>
        <v>0</v>
      </c>
      <c r="D19" s="74">
        <f>'Buget Lider'!D19+'Buget P1'!D19+'Buget P2'!D19+'Buget P3'!D19+'Buget P4'!D19</f>
        <v>0</v>
      </c>
      <c r="E19" s="74">
        <f>'Buget Lider'!E19+'Buget P1'!E19+'Buget P2'!E19+'Buget P3'!E19+'Buget P4'!E19</f>
        <v>0</v>
      </c>
      <c r="F19" s="41">
        <f t="shared" si="8"/>
        <v>0</v>
      </c>
      <c r="G19" s="74">
        <f>'Buget Lider'!G19+'Buget P1'!G19+'Buget P2'!G19+'Buget P3'!G19+'Buget P4'!G19</f>
        <v>0</v>
      </c>
      <c r="H19" s="74">
        <f>'Buget Lider'!H19+'Buget P1'!H19+'Buget P2'!H19+'Buget P3'!H19+'Buget P4'!H19</f>
        <v>0</v>
      </c>
      <c r="I19" s="41">
        <f t="shared" si="9"/>
        <v>0</v>
      </c>
      <c r="J19" s="41"/>
      <c r="K19" s="74">
        <f>'Buget Lider'!K19+'Buget P1'!K19+'Buget P2'!K19+'Buget P3'!K19+'Buget P4'!K19</f>
        <v>0</v>
      </c>
      <c r="L19" s="74">
        <f>'Buget Lider'!L19+'Buget P1'!L19+'Buget P2'!L19+'Buget P3'!L19+'Buget P4'!L19</f>
        <v>0</v>
      </c>
      <c r="M19" s="74">
        <f>'Buget Lider'!M19+'Buget P1'!M19+'Buget P2'!M19+'Buget P3'!M19+'Buget P4'!M19</f>
        <v>0</v>
      </c>
      <c r="N19" s="74">
        <f>'Buget Lider'!N19+'Buget P1'!N19+'Buget P2'!N19+'Buget P3'!N19+'Buget P4'!N19</f>
        <v>0</v>
      </c>
      <c r="O19" s="74">
        <f>'Buget Lider'!O19+'Buget P1'!O19+'Buget P2'!O19+'Buget P3'!O19+'Buget P4'!O19</f>
        <v>0</v>
      </c>
      <c r="P19" s="140" t="str">
        <f t="shared" si="3"/>
        <v>ok</v>
      </c>
      <c r="Q19" s="73" t="s">
        <v>223</v>
      </c>
      <c r="R19" s="75" t="s">
        <v>225</v>
      </c>
    </row>
    <row r="20" spans="1:18" s="10" customFormat="1" ht="26.25" customHeight="1" x14ac:dyDescent="0.2">
      <c r="A20" s="145" t="s">
        <v>218</v>
      </c>
      <c r="B20" s="76" t="s">
        <v>219</v>
      </c>
      <c r="C20" s="41">
        <f t="shared" si="7"/>
        <v>0</v>
      </c>
      <c r="D20" s="74">
        <f>'Buget Lider'!D20+'Buget P1'!D20+'Buget P2'!D20+'Buget P3'!D20+'Buget P4'!D20</f>
        <v>0</v>
      </c>
      <c r="E20" s="74">
        <f>'Buget Lider'!E20+'Buget P1'!E20+'Buget P2'!E20+'Buget P3'!E20+'Buget P4'!E20</f>
        <v>0</v>
      </c>
      <c r="F20" s="41">
        <f t="shared" si="8"/>
        <v>0</v>
      </c>
      <c r="G20" s="74">
        <f>'Buget Lider'!G20+'Buget P1'!G20+'Buget P2'!G20+'Buget P3'!G20+'Buget P4'!G20</f>
        <v>0</v>
      </c>
      <c r="H20" s="74">
        <f>'Buget Lider'!H20+'Buget P1'!H20+'Buget P2'!H20+'Buget P3'!H20+'Buget P4'!H20</f>
        <v>0</v>
      </c>
      <c r="I20" s="41">
        <f t="shared" si="9"/>
        <v>0</v>
      </c>
      <c r="J20" s="41"/>
      <c r="K20" s="74">
        <f>'Buget Lider'!K20+'Buget P1'!K20+'Buget P2'!K20+'Buget P3'!K20+'Buget P4'!K20</f>
        <v>0</v>
      </c>
      <c r="L20" s="74">
        <f>'Buget Lider'!L20+'Buget P1'!L20+'Buget P2'!L20+'Buget P3'!L20+'Buget P4'!L20</f>
        <v>0</v>
      </c>
      <c r="M20" s="74">
        <f>'Buget Lider'!M20+'Buget P1'!M20+'Buget P2'!M20+'Buget P3'!M20+'Buget P4'!M20</f>
        <v>0</v>
      </c>
      <c r="N20" s="74">
        <f>'Buget Lider'!N20+'Buget P1'!N20+'Buget P2'!N20+'Buget P3'!N20+'Buget P4'!N20</f>
        <v>0</v>
      </c>
      <c r="O20" s="74">
        <f>'Buget Lider'!O20+'Buget P1'!O20+'Buget P2'!O20+'Buget P3'!O20+'Buget P4'!O20</f>
        <v>0</v>
      </c>
      <c r="P20" s="140" t="str">
        <f t="shared" si="3"/>
        <v>ok</v>
      </c>
      <c r="Q20" s="73" t="s">
        <v>223</v>
      </c>
      <c r="R20" s="75" t="s">
        <v>226</v>
      </c>
    </row>
    <row r="21" spans="1:18" s="10" customFormat="1" ht="25.5" x14ac:dyDescent="0.2">
      <c r="A21" s="48" t="s">
        <v>150</v>
      </c>
      <c r="B21" s="40" t="s">
        <v>222</v>
      </c>
      <c r="C21" s="41">
        <f t="shared" si="7"/>
        <v>0</v>
      </c>
      <c r="D21" s="74">
        <f>'Buget Lider'!D21+'Buget P1'!D21+'Buget P2'!D21+'Buget P3'!D21+'Buget P4'!D21</f>
        <v>0</v>
      </c>
      <c r="E21" s="74">
        <f>'Buget Lider'!E21+'Buget P1'!E21+'Buget P2'!E21+'Buget P3'!E21+'Buget P4'!E21</f>
        <v>0</v>
      </c>
      <c r="F21" s="41">
        <f t="shared" si="8"/>
        <v>0</v>
      </c>
      <c r="G21" s="74">
        <f>'Buget Lider'!G21+'Buget P1'!G21+'Buget P2'!G21+'Buget P3'!G21+'Buget P4'!G21</f>
        <v>0</v>
      </c>
      <c r="H21" s="74">
        <f>'Buget Lider'!H21+'Buget P1'!H21+'Buget P2'!H21+'Buget P3'!H21+'Buget P4'!H21</f>
        <v>0</v>
      </c>
      <c r="I21" s="41">
        <f t="shared" si="9"/>
        <v>0</v>
      </c>
      <c r="J21" s="41"/>
      <c r="K21" s="74">
        <f>'Buget Lider'!K21+'Buget P1'!K21+'Buget P2'!K21+'Buget P3'!K21+'Buget P4'!K21</f>
        <v>0</v>
      </c>
      <c r="L21" s="74">
        <f>'Buget Lider'!L21+'Buget P1'!L21+'Buget P2'!L21+'Buget P3'!L21+'Buget P4'!L21</f>
        <v>0</v>
      </c>
      <c r="M21" s="74">
        <f>'Buget Lider'!M21+'Buget P1'!M21+'Buget P2'!M21+'Buget P3'!M21+'Buget P4'!M21</f>
        <v>0</v>
      </c>
      <c r="N21" s="74">
        <f>'Buget Lider'!N21+'Buget P1'!N21+'Buget P2'!N21+'Buget P3'!N21+'Buget P4'!N21</f>
        <v>0</v>
      </c>
      <c r="O21" s="74">
        <f>'Buget Lider'!O21+'Buget P1'!O21+'Buget P2'!O21+'Buget P3'!O21+'Buget P4'!O21</f>
        <v>0</v>
      </c>
      <c r="P21" s="140" t="str">
        <f t="shared" si="3"/>
        <v>ok</v>
      </c>
      <c r="Q21" s="73" t="s">
        <v>223</v>
      </c>
      <c r="R21" s="75" t="s">
        <v>227</v>
      </c>
    </row>
    <row r="22" spans="1:18" s="10" customFormat="1" x14ac:dyDescent="0.2">
      <c r="A22" s="48" t="s">
        <v>228</v>
      </c>
      <c r="B22" s="40" t="s">
        <v>229</v>
      </c>
      <c r="C22" s="41">
        <f t="shared" si="7"/>
        <v>0</v>
      </c>
      <c r="D22" s="74">
        <f>'Buget Lider'!D22+'Buget P1'!D22+'Buget P2'!D22+'Buget P3'!D22+'Buget P4'!D22</f>
        <v>0</v>
      </c>
      <c r="E22" s="74">
        <f>'Buget Lider'!E22+'Buget P1'!E22+'Buget P2'!E22+'Buget P3'!E22+'Buget P4'!E22</f>
        <v>0</v>
      </c>
      <c r="F22" s="41">
        <f t="shared" si="8"/>
        <v>0</v>
      </c>
      <c r="G22" s="74">
        <f>'Buget Lider'!G22+'Buget P1'!G22+'Buget P2'!G22+'Buget P3'!G22+'Buget P4'!G22</f>
        <v>0</v>
      </c>
      <c r="H22" s="74">
        <f>'Buget Lider'!H22+'Buget P1'!H22+'Buget P2'!H22+'Buget P3'!H22+'Buget P4'!H22</f>
        <v>0</v>
      </c>
      <c r="I22" s="41">
        <f t="shared" si="9"/>
        <v>0</v>
      </c>
      <c r="J22" s="41"/>
      <c r="K22" s="74">
        <f>'Buget Lider'!K22+'Buget P1'!K22+'Buget P2'!K22+'Buget P3'!K22+'Buget P4'!K22</f>
        <v>0</v>
      </c>
      <c r="L22" s="74">
        <f>'Buget Lider'!L22+'Buget P1'!L22+'Buget P2'!L22+'Buget P3'!L22+'Buget P4'!L22</f>
        <v>0</v>
      </c>
      <c r="M22" s="74">
        <f>'Buget Lider'!M22+'Buget P1'!M22+'Buget P2'!M22+'Buget P3'!M22+'Buget P4'!M22</f>
        <v>0</v>
      </c>
      <c r="N22" s="74">
        <f>'Buget Lider'!N22+'Buget P1'!N22+'Buget P2'!N22+'Buget P3'!N22+'Buget P4'!N22</f>
        <v>0</v>
      </c>
      <c r="O22" s="74">
        <f>'Buget Lider'!O22+'Buget P1'!O22+'Buget P2'!O22+'Buget P3'!O22+'Buget P4'!O22</f>
        <v>0</v>
      </c>
      <c r="P22" s="140" t="str">
        <f t="shared" si="3"/>
        <v>ok</v>
      </c>
      <c r="Q22" s="73" t="s">
        <v>223</v>
      </c>
      <c r="R22" s="75" t="s">
        <v>267</v>
      </c>
    </row>
    <row r="23" spans="1:18" s="10" customFormat="1" ht="25.5" x14ac:dyDescent="0.2">
      <c r="A23" s="48" t="s">
        <v>230</v>
      </c>
      <c r="B23" s="40" t="s">
        <v>231</v>
      </c>
      <c r="C23" s="41">
        <f t="shared" si="7"/>
        <v>0</v>
      </c>
      <c r="D23" s="74">
        <f>'Buget Lider'!D23+'Buget P1'!D23+'Buget P2'!D23+'Buget P3'!D23+'Buget P4'!D23</f>
        <v>0</v>
      </c>
      <c r="E23" s="74">
        <f>'Buget Lider'!E23+'Buget P1'!E23+'Buget P2'!E23+'Buget P3'!E23+'Buget P4'!E23</f>
        <v>0</v>
      </c>
      <c r="F23" s="41">
        <f t="shared" si="8"/>
        <v>0</v>
      </c>
      <c r="G23" s="74">
        <f>'Buget Lider'!G23+'Buget P1'!G23+'Buget P2'!G23+'Buget P3'!G23+'Buget P4'!G23</f>
        <v>0</v>
      </c>
      <c r="H23" s="74">
        <f>'Buget Lider'!H23+'Buget P1'!H23+'Buget P2'!H23+'Buget P3'!H23+'Buget P4'!H23</f>
        <v>0</v>
      </c>
      <c r="I23" s="41">
        <f t="shared" si="9"/>
        <v>0</v>
      </c>
      <c r="J23" s="41"/>
      <c r="K23" s="74">
        <f>'Buget Lider'!K23+'Buget P1'!K23+'Buget P2'!K23+'Buget P3'!K23+'Buget P4'!K23</f>
        <v>0</v>
      </c>
      <c r="L23" s="74">
        <f>'Buget Lider'!L23+'Buget P1'!L23+'Buget P2'!L23+'Buget P3'!L23+'Buget P4'!L23</f>
        <v>0</v>
      </c>
      <c r="M23" s="74">
        <f>'Buget Lider'!M23+'Buget P1'!M23+'Buget P2'!M23+'Buget P3'!M23+'Buget P4'!M23</f>
        <v>0</v>
      </c>
      <c r="N23" s="74">
        <f>'Buget Lider'!N23+'Buget P1'!N23+'Buget P2'!N23+'Buget P3'!N23+'Buget P4'!N23</f>
        <v>0</v>
      </c>
      <c r="O23" s="74">
        <f>'Buget Lider'!O23+'Buget P1'!O23+'Buget P2'!O23+'Buget P3'!O23+'Buget P4'!O23</f>
        <v>0</v>
      </c>
      <c r="P23" s="140" t="str">
        <f t="shared" si="3"/>
        <v>ok</v>
      </c>
      <c r="Q23" s="73" t="s">
        <v>223</v>
      </c>
      <c r="R23" s="75" t="s">
        <v>268</v>
      </c>
    </row>
    <row r="24" spans="1:18" s="10" customFormat="1" x14ac:dyDescent="0.2">
      <c r="A24" s="48" t="s">
        <v>232</v>
      </c>
      <c r="B24" s="40" t="s">
        <v>233</v>
      </c>
      <c r="C24" s="41">
        <f t="shared" si="7"/>
        <v>0</v>
      </c>
      <c r="D24" s="41">
        <f>D25+D26+D27+D28+D29+D30</f>
        <v>0</v>
      </c>
      <c r="E24" s="41">
        <f>E25+E26+E27+E28+E29+E30</f>
        <v>0</v>
      </c>
      <c r="F24" s="41">
        <f t="shared" si="8"/>
        <v>0</v>
      </c>
      <c r="G24" s="41">
        <f>G25+G26+G27+G28+G29+G30</f>
        <v>0</v>
      </c>
      <c r="H24" s="41">
        <f>H25+H26+H27+H28+H29+H30</f>
        <v>0</v>
      </c>
      <c r="I24" s="41">
        <f t="shared" si="9"/>
        <v>0</v>
      </c>
      <c r="J24" s="41"/>
      <c r="K24" s="13">
        <f>SUM(K25:K31)</f>
        <v>0</v>
      </c>
      <c r="L24" s="13">
        <f t="shared" ref="L24:O24" si="11">SUM(L25:L31)</f>
        <v>0</v>
      </c>
      <c r="M24" s="13">
        <f t="shared" si="11"/>
        <v>0</v>
      </c>
      <c r="N24" s="13">
        <f t="shared" si="11"/>
        <v>0</v>
      </c>
      <c r="O24" s="13">
        <f t="shared" si="11"/>
        <v>0</v>
      </c>
      <c r="P24" s="140" t="str">
        <f t="shared" si="3"/>
        <v>ok</v>
      </c>
      <c r="Q24" s="73"/>
      <c r="R24" s="75"/>
    </row>
    <row r="25" spans="1:18" s="10" customFormat="1" x14ac:dyDescent="0.2">
      <c r="A25" s="48" t="s">
        <v>234</v>
      </c>
      <c r="B25" s="40" t="s">
        <v>235</v>
      </c>
      <c r="C25" s="41">
        <f t="shared" si="7"/>
        <v>0</v>
      </c>
      <c r="D25" s="74">
        <f>'Buget Lider'!D25+'Buget P1'!D25+'Buget P2'!D25+'Buget P3'!D25+'Buget P4'!D25</f>
        <v>0</v>
      </c>
      <c r="E25" s="74">
        <f>'Buget Lider'!E25+'Buget P1'!E25+'Buget P2'!E25+'Buget P3'!E25+'Buget P4'!E25</f>
        <v>0</v>
      </c>
      <c r="F25" s="41">
        <f t="shared" si="8"/>
        <v>0</v>
      </c>
      <c r="G25" s="74">
        <f>'Buget Lider'!G25+'Buget P1'!G25+'Buget P2'!G25+'Buget P3'!G25+'Buget P4'!G25</f>
        <v>0</v>
      </c>
      <c r="H25" s="74">
        <f>'Buget Lider'!H25+'Buget P1'!H25+'Buget P2'!H25+'Buget P3'!H25+'Buget P4'!H25</f>
        <v>0</v>
      </c>
      <c r="I25" s="41">
        <f t="shared" si="9"/>
        <v>0</v>
      </c>
      <c r="J25" s="41"/>
      <c r="K25" s="74">
        <f>'Buget Lider'!K25+'Buget P1'!K25+'Buget P2'!K25+'Buget P3'!K25+'Buget P4'!K25</f>
        <v>0</v>
      </c>
      <c r="L25" s="74">
        <f>'Buget Lider'!L25+'Buget P1'!L25+'Buget P2'!L25+'Buget P3'!L25+'Buget P4'!L25</f>
        <v>0</v>
      </c>
      <c r="M25" s="74">
        <f>'Buget Lider'!M25+'Buget P1'!M25+'Buget P2'!M25+'Buget P3'!M25+'Buget P4'!M25</f>
        <v>0</v>
      </c>
      <c r="N25" s="74">
        <f>'Buget Lider'!N25+'Buget P1'!N25+'Buget P2'!N25+'Buget P3'!N25+'Buget P4'!N25</f>
        <v>0</v>
      </c>
      <c r="O25" s="74">
        <f>'Buget Lider'!O25+'Buget P1'!O25+'Buget P2'!O25+'Buget P3'!O25+'Buget P4'!O25</f>
        <v>0</v>
      </c>
      <c r="P25" s="140" t="str">
        <f t="shared" si="3"/>
        <v>ok</v>
      </c>
      <c r="Q25" s="73" t="s">
        <v>223</v>
      </c>
      <c r="R25" s="75" t="s">
        <v>269</v>
      </c>
    </row>
    <row r="26" spans="1:18" s="10" customFormat="1" x14ac:dyDescent="0.2">
      <c r="A26" s="48" t="s">
        <v>236</v>
      </c>
      <c r="B26" s="40" t="s">
        <v>237</v>
      </c>
      <c r="C26" s="41">
        <f t="shared" si="7"/>
        <v>0</v>
      </c>
      <c r="D26" s="74">
        <f>'Buget Lider'!D26+'Buget P1'!D26+'Buget P2'!D26+'Buget P3'!D26+'Buget P4'!D26</f>
        <v>0</v>
      </c>
      <c r="E26" s="74">
        <f>'Buget Lider'!E26+'Buget P1'!E26+'Buget P2'!E26+'Buget P3'!E26+'Buget P4'!E26</f>
        <v>0</v>
      </c>
      <c r="F26" s="41">
        <f t="shared" si="8"/>
        <v>0</v>
      </c>
      <c r="G26" s="74">
        <f>'Buget Lider'!G26+'Buget P1'!G26+'Buget P2'!G26+'Buget P3'!G26+'Buget P4'!G26</f>
        <v>0</v>
      </c>
      <c r="H26" s="74">
        <f>'Buget Lider'!H26+'Buget P1'!H26+'Buget P2'!H26+'Buget P3'!H26+'Buget P4'!H26</f>
        <v>0</v>
      </c>
      <c r="I26" s="41">
        <f t="shared" si="9"/>
        <v>0</v>
      </c>
      <c r="J26" s="41"/>
      <c r="K26" s="74">
        <f>'Buget Lider'!K26+'Buget P1'!K26+'Buget P2'!K26+'Buget P3'!K26+'Buget P4'!K26</f>
        <v>0</v>
      </c>
      <c r="L26" s="74">
        <f>'Buget Lider'!L26+'Buget P1'!L26+'Buget P2'!L26+'Buget P3'!L26+'Buget P4'!L26</f>
        <v>0</v>
      </c>
      <c r="M26" s="74">
        <f>'Buget Lider'!M26+'Buget P1'!M26+'Buget P2'!M26+'Buget P3'!M26+'Buget P4'!M26</f>
        <v>0</v>
      </c>
      <c r="N26" s="74">
        <f>'Buget Lider'!N26+'Buget P1'!N26+'Buget P2'!N26+'Buget P3'!N26+'Buget P4'!N26</f>
        <v>0</v>
      </c>
      <c r="O26" s="74">
        <f>'Buget Lider'!O26+'Buget P1'!O26+'Buget P2'!O26+'Buget P3'!O26+'Buget P4'!O26</f>
        <v>0</v>
      </c>
      <c r="P26" s="140" t="str">
        <f t="shared" si="3"/>
        <v>ok</v>
      </c>
      <c r="Q26" s="73" t="s">
        <v>223</v>
      </c>
      <c r="R26" s="75" t="s">
        <v>270</v>
      </c>
    </row>
    <row r="27" spans="1:18" s="10" customFormat="1" ht="25.5" x14ac:dyDescent="0.2">
      <c r="A27" s="48" t="s">
        <v>238</v>
      </c>
      <c r="B27" s="40" t="s">
        <v>239</v>
      </c>
      <c r="C27" s="41">
        <f t="shared" si="7"/>
        <v>0</v>
      </c>
      <c r="D27" s="74">
        <f>'Buget Lider'!D27+'Buget P1'!D27+'Buget P2'!D27+'Buget P3'!D27+'Buget P4'!D27</f>
        <v>0</v>
      </c>
      <c r="E27" s="74">
        <f>'Buget Lider'!E27+'Buget P1'!E27+'Buget P2'!E27+'Buget P3'!E27+'Buget P4'!E27</f>
        <v>0</v>
      </c>
      <c r="F27" s="41">
        <f t="shared" si="8"/>
        <v>0</v>
      </c>
      <c r="G27" s="74">
        <f>'Buget Lider'!G27+'Buget P1'!G27+'Buget P2'!G27+'Buget P3'!G27+'Buget P4'!G27</f>
        <v>0</v>
      </c>
      <c r="H27" s="74">
        <f>'Buget Lider'!H27+'Buget P1'!H27+'Buget P2'!H27+'Buget P3'!H27+'Buget P4'!H27</f>
        <v>0</v>
      </c>
      <c r="I27" s="41">
        <f t="shared" si="9"/>
        <v>0</v>
      </c>
      <c r="J27" s="41"/>
      <c r="K27" s="74">
        <f>'Buget Lider'!K27+'Buget P1'!K27+'Buget P2'!K27+'Buget P3'!K27+'Buget P4'!K27</f>
        <v>0</v>
      </c>
      <c r="L27" s="74">
        <f>'Buget Lider'!L27+'Buget P1'!L27+'Buget P2'!L27+'Buget P3'!L27+'Buget P4'!L27</f>
        <v>0</v>
      </c>
      <c r="M27" s="74">
        <f>'Buget Lider'!M27+'Buget P1'!M27+'Buget P2'!M27+'Buget P3'!M27+'Buget P4'!M27</f>
        <v>0</v>
      </c>
      <c r="N27" s="74">
        <f>'Buget Lider'!N27+'Buget P1'!N27+'Buget P2'!N27+'Buget P3'!N27+'Buget P4'!N27</f>
        <v>0</v>
      </c>
      <c r="O27" s="74">
        <f>'Buget Lider'!O27+'Buget P1'!O27+'Buget P2'!O27+'Buget P3'!O27+'Buget P4'!O27</f>
        <v>0</v>
      </c>
      <c r="P27" s="140" t="str">
        <f t="shared" si="3"/>
        <v>ok</v>
      </c>
      <c r="Q27" s="73" t="s">
        <v>223</v>
      </c>
      <c r="R27" s="75" t="s">
        <v>271</v>
      </c>
    </row>
    <row r="28" spans="1:18" s="10" customFormat="1" ht="25.5" x14ac:dyDescent="0.2">
      <c r="A28" s="48" t="s">
        <v>240</v>
      </c>
      <c r="B28" s="40" t="s">
        <v>241</v>
      </c>
      <c r="C28" s="41">
        <f t="shared" si="7"/>
        <v>0</v>
      </c>
      <c r="D28" s="74">
        <f>'Buget Lider'!D28+'Buget P1'!D28+'Buget P2'!D28+'Buget P3'!D28+'Buget P4'!D28</f>
        <v>0</v>
      </c>
      <c r="E28" s="74">
        <f>'Buget Lider'!E28+'Buget P1'!E28+'Buget P2'!E28+'Buget P3'!E28+'Buget P4'!E28</f>
        <v>0</v>
      </c>
      <c r="F28" s="41">
        <f t="shared" si="8"/>
        <v>0</v>
      </c>
      <c r="G28" s="74">
        <f>'Buget Lider'!G28+'Buget P1'!G28+'Buget P2'!G28+'Buget P3'!G28+'Buget P4'!G28</f>
        <v>0</v>
      </c>
      <c r="H28" s="74">
        <f>'Buget Lider'!H28+'Buget P1'!H28+'Buget P2'!H28+'Buget P3'!H28+'Buget P4'!H28</f>
        <v>0</v>
      </c>
      <c r="I28" s="41">
        <f t="shared" si="9"/>
        <v>0</v>
      </c>
      <c r="J28" s="41"/>
      <c r="K28" s="74">
        <f>'Buget Lider'!K28+'Buget P1'!K28+'Buget P2'!K28+'Buget P3'!K28+'Buget P4'!K28</f>
        <v>0</v>
      </c>
      <c r="L28" s="74">
        <f>'Buget Lider'!L28+'Buget P1'!L28+'Buget P2'!L28+'Buget P3'!L28+'Buget P4'!L28</f>
        <v>0</v>
      </c>
      <c r="M28" s="74">
        <f>'Buget Lider'!M28+'Buget P1'!M28+'Buget P2'!M28+'Buget P3'!M28+'Buget P4'!M28</f>
        <v>0</v>
      </c>
      <c r="N28" s="74">
        <f>'Buget Lider'!N28+'Buget P1'!N28+'Buget P2'!N28+'Buget P3'!N28+'Buget P4'!N28</f>
        <v>0</v>
      </c>
      <c r="O28" s="74">
        <f>'Buget Lider'!O28+'Buget P1'!O28+'Buget P2'!O28+'Buget P3'!O28+'Buget P4'!O28</f>
        <v>0</v>
      </c>
      <c r="P28" s="140" t="str">
        <f t="shared" si="3"/>
        <v>ok</v>
      </c>
      <c r="Q28" s="73" t="s">
        <v>223</v>
      </c>
      <c r="R28" s="75" t="s">
        <v>272</v>
      </c>
    </row>
    <row r="29" spans="1:18" s="10" customFormat="1" ht="25.5" x14ac:dyDescent="0.2">
      <c r="A29" s="48" t="s">
        <v>242</v>
      </c>
      <c r="B29" s="40" t="s">
        <v>243</v>
      </c>
      <c r="C29" s="41">
        <f t="shared" si="7"/>
        <v>0</v>
      </c>
      <c r="D29" s="74">
        <f>'Buget Lider'!D29+'Buget P1'!D29+'Buget P2'!D29+'Buget P3'!D29+'Buget P4'!D29</f>
        <v>0</v>
      </c>
      <c r="E29" s="74">
        <f>'Buget Lider'!E29+'Buget P1'!E29+'Buget P2'!E29+'Buget P3'!E29+'Buget P4'!E29</f>
        <v>0</v>
      </c>
      <c r="F29" s="41">
        <f t="shared" si="8"/>
        <v>0</v>
      </c>
      <c r="G29" s="74">
        <f>'Buget Lider'!G29+'Buget P1'!G29+'Buget P2'!G29+'Buget P3'!G29+'Buget P4'!G29</f>
        <v>0</v>
      </c>
      <c r="H29" s="74">
        <f>'Buget Lider'!H29+'Buget P1'!H29+'Buget P2'!H29+'Buget P3'!H29+'Buget P4'!H29</f>
        <v>0</v>
      </c>
      <c r="I29" s="41">
        <f t="shared" si="9"/>
        <v>0</v>
      </c>
      <c r="J29" s="41"/>
      <c r="K29" s="74">
        <f>'Buget Lider'!K29+'Buget P1'!K29+'Buget P2'!K29+'Buget P3'!K29+'Buget P4'!K29</f>
        <v>0</v>
      </c>
      <c r="L29" s="74">
        <f>'Buget Lider'!L29+'Buget P1'!L29+'Buget P2'!L29+'Buget P3'!L29+'Buget P4'!L29</f>
        <v>0</v>
      </c>
      <c r="M29" s="74">
        <f>'Buget Lider'!M29+'Buget P1'!M29+'Buget P2'!M29+'Buget P3'!M29+'Buget P4'!M29</f>
        <v>0</v>
      </c>
      <c r="N29" s="74">
        <f>'Buget Lider'!N29+'Buget P1'!N29+'Buget P2'!N29+'Buget P3'!N29+'Buget P4'!N29</f>
        <v>0</v>
      </c>
      <c r="O29" s="74">
        <f>'Buget Lider'!O29+'Buget P1'!O29+'Buget P2'!O29+'Buget P3'!O29+'Buget P4'!O29</f>
        <v>0</v>
      </c>
      <c r="P29" s="140" t="str">
        <f t="shared" si="3"/>
        <v>ok</v>
      </c>
      <c r="Q29" s="73" t="s">
        <v>223</v>
      </c>
      <c r="R29" s="75" t="s">
        <v>273</v>
      </c>
    </row>
    <row r="30" spans="1:18" s="10" customFormat="1" x14ac:dyDescent="0.2">
      <c r="A30" s="48" t="s">
        <v>244</v>
      </c>
      <c r="B30" s="40" t="s">
        <v>245</v>
      </c>
      <c r="C30" s="41">
        <f t="shared" si="7"/>
        <v>0</v>
      </c>
      <c r="D30" s="74">
        <f>'Buget Lider'!D30+'Buget P1'!D30+'Buget P2'!D30+'Buget P3'!D30+'Buget P4'!D30</f>
        <v>0</v>
      </c>
      <c r="E30" s="74">
        <f>'Buget Lider'!E30+'Buget P1'!E30+'Buget P2'!E30+'Buget P3'!E30+'Buget P4'!E30</f>
        <v>0</v>
      </c>
      <c r="F30" s="41">
        <f t="shared" si="8"/>
        <v>0</v>
      </c>
      <c r="G30" s="74">
        <f>'Buget Lider'!G30+'Buget P1'!G30+'Buget P2'!G30+'Buget P3'!G30+'Buget P4'!G30</f>
        <v>0</v>
      </c>
      <c r="H30" s="74">
        <f>'Buget Lider'!H30+'Buget P1'!H30+'Buget P2'!H30+'Buget P3'!H30+'Buget P4'!H30</f>
        <v>0</v>
      </c>
      <c r="I30" s="41">
        <f t="shared" si="9"/>
        <v>0</v>
      </c>
      <c r="J30" s="41"/>
      <c r="K30" s="74">
        <f>'Buget Lider'!K30+'Buget P1'!K30+'Buget P2'!K30+'Buget P3'!K30+'Buget P4'!K30</f>
        <v>0</v>
      </c>
      <c r="L30" s="74">
        <f>'Buget Lider'!L30+'Buget P1'!L30+'Buget P2'!L30+'Buget P3'!L30+'Buget P4'!L30</f>
        <v>0</v>
      </c>
      <c r="M30" s="74">
        <f>'Buget Lider'!M30+'Buget P1'!M30+'Buget P2'!M30+'Buget P3'!M30+'Buget P4'!M30</f>
        <v>0</v>
      </c>
      <c r="N30" s="74">
        <f>'Buget Lider'!N30+'Buget P1'!N30+'Buget P2'!N30+'Buget P3'!N30+'Buget P4'!N30</f>
        <v>0</v>
      </c>
      <c r="O30" s="74">
        <f>'Buget Lider'!O30+'Buget P1'!O30+'Buget P2'!O30+'Buget P3'!O30+'Buget P4'!O30</f>
        <v>0</v>
      </c>
      <c r="P30" s="140" t="str">
        <f t="shared" si="3"/>
        <v>ok</v>
      </c>
      <c r="Q30" s="73" t="s">
        <v>223</v>
      </c>
      <c r="R30" s="75" t="s">
        <v>274</v>
      </c>
    </row>
    <row r="31" spans="1:18" s="10" customFormat="1" ht="25.5" x14ac:dyDescent="0.2">
      <c r="A31" s="48" t="s">
        <v>246</v>
      </c>
      <c r="B31" s="40" t="s">
        <v>247</v>
      </c>
      <c r="C31" s="41">
        <f t="shared" si="7"/>
        <v>0</v>
      </c>
      <c r="D31" s="74">
        <f>'Buget Lider'!D31+'Buget P1'!D31+'Buget P2'!D31+'Buget P3'!D31+'Buget P4'!D31</f>
        <v>0</v>
      </c>
      <c r="E31" s="74">
        <f>'Buget Lider'!E31+'Buget P1'!E31+'Buget P2'!E31+'Buget P3'!E31+'Buget P4'!E31</f>
        <v>0</v>
      </c>
      <c r="F31" s="41">
        <f t="shared" si="8"/>
        <v>0</v>
      </c>
      <c r="G31" s="74">
        <f>'Buget Lider'!G31+'Buget P1'!G31+'Buget P2'!G31+'Buget P3'!G31+'Buget P4'!G31</f>
        <v>0</v>
      </c>
      <c r="H31" s="74">
        <f>'Buget Lider'!H31+'Buget P1'!H31+'Buget P2'!H31+'Buget P3'!H31+'Buget P4'!H31</f>
        <v>0</v>
      </c>
      <c r="I31" s="41">
        <f t="shared" si="9"/>
        <v>0</v>
      </c>
      <c r="J31" s="41"/>
      <c r="K31" s="74">
        <f>'Buget Lider'!K31+'Buget P1'!K31+'Buget P2'!K31+'Buget P3'!K31+'Buget P4'!K31</f>
        <v>0</v>
      </c>
      <c r="L31" s="74">
        <f>'Buget Lider'!L31+'Buget P1'!L31+'Buget P2'!L31+'Buget P3'!L31+'Buget P4'!L31</f>
        <v>0</v>
      </c>
      <c r="M31" s="74">
        <f>'Buget Lider'!M31+'Buget P1'!M31+'Buget P2'!M31+'Buget P3'!M31+'Buget P4'!M31</f>
        <v>0</v>
      </c>
      <c r="N31" s="74">
        <f>'Buget Lider'!N31+'Buget P1'!N31+'Buget P2'!N31+'Buget P3'!N31+'Buget P4'!N31</f>
        <v>0</v>
      </c>
      <c r="O31" s="74">
        <f>'Buget Lider'!O31+'Buget P1'!O31+'Buget P2'!O31+'Buget P3'!O31+'Buget P4'!O31</f>
        <v>0</v>
      </c>
      <c r="P31" s="140" t="str">
        <f t="shared" si="3"/>
        <v>ok</v>
      </c>
      <c r="Q31" s="73" t="s">
        <v>275</v>
      </c>
      <c r="R31" s="75" t="s">
        <v>276</v>
      </c>
    </row>
    <row r="32" spans="1:18" s="10" customFormat="1" x14ac:dyDescent="0.2">
      <c r="A32" s="48" t="s">
        <v>248</v>
      </c>
      <c r="B32" s="40" t="s">
        <v>249</v>
      </c>
      <c r="C32" s="41">
        <f t="shared" si="7"/>
        <v>0</v>
      </c>
      <c r="D32" s="41">
        <f>D33+D36</f>
        <v>0</v>
      </c>
      <c r="E32" s="41">
        <f>E33+E36</f>
        <v>0</v>
      </c>
      <c r="F32" s="41">
        <f t="shared" si="8"/>
        <v>0</v>
      </c>
      <c r="G32" s="41">
        <f>G33+G36</f>
        <v>0</v>
      </c>
      <c r="H32" s="41">
        <f>H33+H36</f>
        <v>0</v>
      </c>
      <c r="I32" s="41">
        <f t="shared" si="9"/>
        <v>0</v>
      </c>
      <c r="J32" s="41"/>
      <c r="K32" s="13">
        <f>K33+K37</f>
        <v>0</v>
      </c>
      <c r="L32" s="13">
        <f t="shared" ref="L32:O32" si="12">L33+L37</f>
        <v>0</v>
      </c>
      <c r="M32" s="13">
        <f t="shared" si="12"/>
        <v>0</v>
      </c>
      <c r="N32" s="13">
        <f t="shared" si="12"/>
        <v>0</v>
      </c>
      <c r="O32" s="13">
        <f t="shared" si="12"/>
        <v>0</v>
      </c>
      <c r="P32" s="140" t="str">
        <f t="shared" si="3"/>
        <v>ok</v>
      </c>
      <c r="Q32" s="73"/>
      <c r="R32" s="75"/>
    </row>
    <row r="33" spans="1:18" s="10" customFormat="1" x14ac:dyDescent="0.2">
      <c r="A33" s="48" t="s">
        <v>250</v>
      </c>
      <c r="B33" s="40" t="s">
        <v>251</v>
      </c>
      <c r="C33" s="41">
        <f t="shared" si="7"/>
        <v>0</v>
      </c>
      <c r="D33" s="41">
        <f>D34+D35</f>
        <v>0</v>
      </c>
      <c r="E33" s="41">
        <f>E34+E35</f>
        <v>0</v>
      </c>
      <c r="F33" s="41">
        <f t="shared" si="8"/>
        <v>0</v>
      </c>
      <c r="G33" s="41">
        <f>G34+G35</f>
        <v>0</v>
      </c>
      <c r="H33" s="41">
        <f>H34+H35</f>
        <v>0</v>
      </c>
      <c r="I33" s="41">
        <f t="shared" si="9"/>
        <v>0</v>
      </c>
      <c r="J33" s="41"/>
      <c r="K33" s="13">
        <f>K34+K35</f>
        <v>0</v>
      </c>
      <c r="L33" s="13">
        <f>L34+L35</f>
        <v>0</v>
      </c>
      <c r="M33" s="13">
        <f t="shared" ref="M33:O33" si="13">M34+M35</f>
        <v>0</v>
      </c>
      <c r="N33" s="13">
        <f t="shared" si="13"/>
        <v>0</v>
      </c>
      <c r="O33" s="13">
        <f t="shared" si="13"/>
        <v>0</v>
      </c>
      <c r="P33" s="140" t="str">
        <f t="shared" si="3"/>
        <v>ok</v>
      </c>
      <c r="Q33" s="73"/>
      <c r="R33" s="75"/>
    </row>
    <row r="34" spans="1:18" s="10" customFormat="1" ht="25.5" x14ac:dyDescent="0.2">
      <c r="A34" s="48" t="s">
        <v>252</v>
      </c>
      <c r="B34" s="40" t="s">
        <v>253</v>
      </c>
      <c r="C34" s="41">
        <f t="shared" si="7"/>
        <v>0</v>
      </c>
      <c r="D34" s="74">
        <f>'Buget Lider'!D34+'Buget P1'!D34+'Buget P2'!D34+'Buget P3'!D34+'Buget P4'!D34</f>
        <v>0</v>
      </c>
      <c r="E34" s="74">
        <f>'Buget Lider'!E34+'Buget P1'!E34+'Buget P2'!E34+'Buget P3'!E34+'Buget P4'!E34</f>
        <v>0</v>
      </c>
      <c r="F34" s="41">
        <f t="shared" si="8"/>
        <v>0</v>
      </c>
      <c r="G34" s="74">
        <f>'Buget Lider'!G34+'Buget P1'!G34+'Buget P2'!G34+'Buget P3'!G34+'Buget P4'!G34</f>
        <v>0</v>
      </c>
      <c r="H34" s="74">
        <f>'Buget Lider'!H34+'Buget P1'!H34+'Buget P2'!H34+'Buget P3'!H34+'Buget P4'!H34</f>
        <v>0</v>
      </c>
      <c r="I34" s="41">
        <f t="shared" si="9"/>
        <v>0</v>
      </c>
      <c r="J34" s="41"/>
      <c r="K34" s="74">
        <f>'Buget Lider'!K34+'Buget P1'!K34+'Buget P2'!K34+'Buget P3'!K34+'Buget P4'!K34</f>
        <v>0</v>
      </c>
      <c r="L34" s="74">
        <f>'Buget Lider'!L34+'Buget P1'!L34+'Buget P2'!L34+'Buget P3'!L34+'Buget P4'!L34</f>
        <v>0</v>
      </c>
      <c r="M34" s="74">
        <f>'Buget Lider'!M34+'Buget P1'!M34+'Buget P2'!M34+'Buget P3'!M34+'Buget P4'!M34</f>
        <v>0</v>
      </c>
      <c r="N34" s="74">
        <f>'Buget Lider'!N34+'Buget P1'!N34+'Buget P2'!N34+'Buget P3'!N34+'Buget P4'!N34</f>
        <v>0</v>
      </c>
      <c r="O34" s="74">
        <f>'Buget Lider'!O34+'Buget P1'!O34+'Buget P2'!O34+'Buget P3'!O34+'Buget P4'!O34</f>
        <v>0</v>
      </c>
      <c r="P34" s="140" t="str">
        <f t="shared" si="3"/>
        <v>ok</v>
      </c>
      <c r="Q34" s="73" t="s">
        <v>275</v>
      </c>
      <c r="R34" s="75" t="s">
        <v>276</v>
      </c>
    </row>
    <row r="35" spans="1:18" s="10" customFormat="1" ht="25.5" x14ac:dyDescent="0.2">
      <c r="A35" s="48" t="s">
        <v>254</v>
      </c>
      <c r="B35" s="40" t="s">
        <v>255</v>
      </c>
      <c r="C35" s="41">
        <f t="shared" si="7"/>
        <v>0</v>
      </c>
      <c r="D35" s="74">
        <f>'Buget Lider'!D35+'Buget P1'!D35+'Buget P2'!D35+'Buget P3'!D35+'Buget P4'!D35</f>
        <v>0</v>
      </c>
      <c r="E35" s="74">
        <f>'Buget Lider'!E35+'Buget P1'!E35+'Buget P2'!E35+'Buget P3'!E35+'Buget P4'!E35</f>
        <v>0</v>
      </c>
      <c r="F35" s="41">
        <f t="shared" si="8"/>
        <v>0</v>
      </c>
      <c r="G35" s="74">
        <f>'Buget Lider'!G35+'Buget P1'!G35+'Buget P2'!G35+'Buget P3'!G35+'Buget P4'!G35</f>
        <v>0</v>
      </c>
      <c r="H35" s="74">
        <f>'Buget Lider'!H35+'Buget P1'!H35+'Buget P2'!H35+'Buget P3'!H35+'Buget P4'!H35</f>
        <v>0</v>
      </c>
      <c r="I35" s="41">
        <f t="shared" si="9"/>
        <v>0</v>
      </c>
      <c r="J35" s="41"/>
      <c r="K35" s="74">
        <f>'Buget Lider'!K35+'Buget P1'!K35+'Buget P2'!K35+'Buget P3'!K35+'Buget P4'!K35</f>
        <v>0</v>
      </c>
      <c r="L35" s="74">
        <f>'Buget Lider'!L35+'Buget P1'!L35+'Buget P2'!L35+'Buget P3'!L35+'Buget P4'!L35</f>
        <v>0</v>
      </c>
      <c r="M35" s="74">
        <f>'Buget Lider'!M35+'Buget P1'!M35+'Buget P2'!M35+'Buget P3'!M35+'Buget P4'!M35</f>
        <v>0</v>
      </c>
      <c r="N35" s="74">
        <f>'Buget Lider'!N35+'Buget P1'!N35+'Buget P2'!N35+'Buget P3'!N35+'Buget P4'!N35</f>
        <v>0</v>
      </c>
      <c r="O35" s="74">
        <f>'Buget Lider'!O35+'Buget P1'!O35+'Buget P2'!O35+'Buget P3'!O35+'Buget P4'!O35</f>
        <v>0</v>
      </c>
      <c r="P35" s="140" t="str">
        <f t="shared" si="3"/>
        <v>ok</v>
      </c>
      <c r="Q35" s="73" t="s">
        <v>275</v>
      </c>
      <c r="R35" s="75" t="s">
        <v>276</v>
      </c>
    </row>
    <row r="36" spans="1:18" s="10" customFormat="1" ht="25.5" x14ac:dyDescent="0.2">
      <c r="A36" s="48" t="s">
        <v>256</v>
      </c>
      <c r="B36" s="40" t="s">
        <v>257</v>
      </c>
      <c r="C36" s="41">
        <f t="shared" si="7"/>
        <v>0</v>
      </c>
      <c r="D36" s="74">
        <f>'Buget Lider'!D36+'Buget P1'!D36+'Buget P2'!D36+'Buget P3'!D36+'Buget P4'!D36</f>
        <v>0</v>
      </c>
      <c r="E36" s="74">
        <f>'Buget Lider'!E36+'Buget P1'!E36+'Buget P2'!E36+'Buget P3'!E36+'Buget P4'!E36</f>
        <v>0</v>
      </c>
      <c r="F36" s="41">
        <f t="shared" si="8"/>
        <v>0</v>
      </c>
      <c r="G36" s="74">
        <f>'Buget Lider'!G36+'Buget P1'!G36+'Buget P2'!G36+'Buget P3'!G36+'Buget P4'!G36</f>
        <v>0</v>
      </c>
      <c r="H36" s="74">
        <f>'Buget Lider'!H36+'Buget P1'!H36+'Buget P2'!H36+'Buget P3'!H36+'Buget P4'!H36</f>
        <v>0</v>
      </c>
      <c r="I36" s="41">
        <f t="shared" si="9"/>
        <v>0</v>
      </c>
      <c r="J36" s="41"/>
      <c r="K36" s="74">
        <f>'Buget Lider'!K36+'Buget P1'!K36+'Buget P2'!K36+'Buget P3'!K36+'Buget P4'!K36</f>
        <v>0</v>
      </c>
      <c r="L36" s="74">
        <f>'Buget Lider'!L36+'Buget P1'!L36+'Buget P2'!L36+'Buget P3'!L36+'Buget P4'!L36</f>
        <v>0</v>
      </c>
      <c r="M36" s="74">
        <f>'Buget Lider'!M36+'Buget P1'!M36+'Buget P2'!M36+'Buget P3'!M36+'Buget P4'!M36</f>
        <v>0</v>
      </c>
      <c r="N36" s="74">
        <f>'Buget Lider'!N36+'Buget P1'!N36+'Buget P2'!N36+'Buget P3'!N36+'Buget P4'!N36</f>
        <v>0</v>
      </c>
      <c r="O36" s="74">
        <f>'Buget Lider'!O36+'Buget P1'!O36+'Buget P2'!O36+'Buget P3'!O36+'Buget P4'!O36</f>
        <v>0</v>
      </c>
      <c r="P36" s="140" t="str">
        <f t="shared" si="3"/>
        <v>ok</v>
      </c>
      <c r="Q36" s="73" t="s">
        <v>275</v>
      </c>
      <c r="R36" s="75" t="s">
        <v>276</v>
      </c>
    </row>
    <row r="37" spans="1:18" s="10" customFormat="1" x14ac:dyDescent="0.2">
      <c r="A37" s="48" t="s">
        <v>258</v>
      </c>
      <c r="B37" s="40" t="s">
        <v>151</v>
      </c>
      <c r="C37" s="41">
        <f t="shared" si="7"/>
        <v>0</v>
      </c>
      <c r="D37" s="41">
        <f>D38+D41</f>
        <v>0</v>
      </c>
      <c r="E37" s="41">
        <f>E38+E41</f>
        <v>0</v>
      </c>
      <c r="F37" s="41">
        <f t="shared" si="8"/>
        <v>0</v>
      </c>
      <c r="G37" s="41">
        <f>G38+G41</f>
        <v>0</v>
      </c>
      <c r="H37" s="41">
        <f>H38+H41</f>
        <v>0</v>
      </c>
      <c r="I37" s="41">
        <f t="shared" si="9"/>
        <v>0</v>
      </c>
      <c r="J37" s="41"/>
      <c r="K37" s="13">
        <f>K38+K41</f>
        <v>0</v>
      </c>
      <c r="L37" s="13">
        <f>L38+L41</f>
        <v>0</v>
      </c>
      <c r="M37" s="13">
        <f t="shared" ref="M37:O37" si="14">M38+M41</f>
        <v>0</v>
      </c>
      <c r="N37" s="13">
        <f t="shared" si="14"/>
        <v>0</v>
      </c>
      <c r="O37" s="13">
        <f t="shared" si="14"/>
        <v>0</v>
      </c>
      <c r="P37" s="140" t="str">
        <f t="shared" si="3"/>
        <v>ok</v>
      </c>
      <c r="Q37" s="73"/>
      <c r="R37" s="75"/>
    </row>
    <row r="38" spans="1:18" s="10" customFormat="1" x14ac:dyDescent="0.2">
      <c r="A38" s="48" t="s">
        <v>259</v>
      </c>
      <c r="B38" s="40" t="s">
        <v>260</v>
      </c>
      <c r="C38" s="41">
        <f t="shared" si="7"/>
        <v>0</v>
      </c>
      <c r="D38" s="41">
        <f>D39+D40</f>
        <v>0</v>
      </c>
      <c r="E38" s="41">
        <f>E39+E40</f>
        <v>0</v>
      </c>
      <c r="F38" s="41">
        <f t="shared" si="8"/>
        <v>0</v>
      </c>
      <c r="G38" s="41">
        <f>G39+G40</f>
        <v>0</v>
      </c>
      <c r="H38" s="41">
        <f>H39+H40</f>
        <v>0</v>
      </c>
      <c r="I38" s="41">
        <f t="shared" si="9"/>
        <v>0</v>
      </c>
      <c r="J38" s="41"/>
      <c r="K38" s="13">
        <f>K39+K40</f>
        <v>0</v>
      </c>
      <c r="L38" s="13">
        <f>L39+L40</f>
        <v>0</v>
      </c>
      <c r="M38" s="13">
        <f t="shared" ref="M38:O38" si="15">M39+M40</f>
        <v>0</v>
      </c>
      <c r="N38" s="13">
        <f t="shared" si="15"/>
        <v>0</v>
      </c>
      <c r="O38" s="13">
        <f t="shared" si="15"/>
        <v>0</v>
      </c>
      <c r="P38" s="140" t="str">
        <f t="shared" si="3"/>
        <v>ok</v>
      </c>
      <c r="Q38" s="73"/>
      <c r="R38" s="75"/>
    </row>
    <row r="39" spans="1:18" s="10" customFormat="1" x14ac:dyDescent="0.2">
      <c r="A39" s="48" t="s">
        <v>261</v>
      </c>
      <c r="B39" s="40" t="s">
        <v>262</v>
      </c>
      <c r="C39" s="41">
        <f t="shared" si="7"/>
        <v>0</v>
      </c>
      <c r="D39" s="74">
        <f>'Buget Lider'!D39+'Buget P1'!D39+'Buget P2'!D39+'Buget P3'!D39+'Buget P4'!D39</f>
        <v>0</v>
      </c>
      <c r="E39" s="74">
        <f>'Buget Lider'!E39+'Buget P1'!E39+'Buget P2'!E39+'Buget P3'!E39+'Buget P4'!E39</f>
        <v>0</v>
      </c>
      <c r="F39" s="41">
        <f>D39+E39</f>
        <v>0</v>
      </c>
      <c r="G39" s="74">
        <f>'Buget Lider'!G39+'Buget P1'!G39+'Buget P2'!G39+'Buget P3'!G39+'Buget P4'!G39</f>
        <v>0</v>
      </c>
      <c r="H39" s="74">
        <f>'Buget Lider'!H39+'Buget P1'!H39+'Buget P2'!H39+'Buget P3'!H39+'Buget P4'!H39</f>
        <v>0</v>
      </c>
      <c r="I39" s="41">
        <f t="shared" si="9"/>
        <v>0</v>
      </c>
      <c r="J39" s="41"/>
      <c r="K39" s="74">
        <f>'Buget Lider'!K39+'Buget P1'!K39+'Buget P2'!K39+'Buget P3'!K39+'Buget P4'!K39</f>
        <v>0</v>
      </c>
      <c r="L39" s="74">
        <f>'Buget Lider'!L39+'Buget P1'!L39+'Buget P2'!L39+'Buget P3'!L39+'Buget P4'!L39</f>
        <v>0</v>
      </c>
      <c r="M39" s="74">
        <f>'Buget Lider'!M39+'Buget P1'!M39+'Buget P2'!M39+'Buget P3'!M39+'Buget P4'!M39</f>
        <v>0</v>
      </c>
      <c r="N39" s="74">
        <f>'Buget Lider'!N39+'Buget P1'!N39+'Buget P2'!N39+'Buget P3'!N39+'Buget P4'!N39</f>
        <v>0</v>
      </c>
      <c r="O39" s="74">
        <f>'Buget Lider'!O39+'Buget P1'!O39+'Buget P2'!O39+'Buget P3'!O39+'Buget P4'!O39</f>
        <v>0</v>
      </c>
      <c r="P39" s="140" t="str">
        <f t="shared" si="3"/>
        <v>ok</v>
      </c>
      <c r="Q39" s="73" t="s">
        <v>223</v>
      </c>
      <c r="R39" s="75" t="s">
        <v>277</v>
      </c>
    </row>
    <row r="40" spans="1:18" s="10" customFormat="1" ht="24" x14ac:dyDescent="0.2">
      <c r="A40" s="48" t="s">
        <v>263</v>
      </c>
      <c r="B40" s="76" t="s">
        <v>264</v>
      </c>
      <c r="C40" s="41">
        <f t="shared" si="7"/>
        <v>0</v>
      </c>
      <c r="D40" s="74">
        <f>'Buget Lider'!D40+'Buget P1'!D40+'Buget P2'!D40+'Buget P3'!D40+'Buget P4'!D40</f>
        <v>0</v>
      </c>
      <c r="E40" s="74">
        <f>'Buget Lider'!E40+'Buget P1'!E40+'Buget P2'!E40+'Buget P3'!E40+'Buget P4'!E40</f>
        <v>0</v>
      </c>
      <c r="F40" s="41">
        <f t="shared" si="8"/>
        <v>0</v>
      </c>
      <c r="G40" s="74">
        <f>'Buget Lider'!G40+'Buget P1'!G40+'Buget P2'!G40+'Buget P3'!G40+'Buget P4'!G40</f>
        <v>0</v>
      </c>
      <c r="H40" s="74">
        <f>'Buget Lider'!H40+'Buget P1'!H40+'Buget P2'!H40+'Buget P3'!H40+'Buget P4'!H40</f>
        <v>0</v>
      </c>
      <c r="I40" s="41">
        <f t="shared" si="9"/>
        <v>0</v>
      </c>
      <c r="J40" s="41"/>
      <c r="K40" s="74">
        <f>'Buget Lider'!K40+'Buget P1'!K40+'Buget P2'!K40+'Buget P3'!K40+'Buget P4'!K40</f>
        <v>0</v>
      </c>
      <c r="L40" s="74">
        <f>'Buget Lider'!L40+'Buget P1'!L40+'Buget P2'!L40+'Buget P3'!L40+'Buget P4'!L40</f>
        <v>0</v>
      </c>
      <c r="M40" s="74">
        <f>'Buget Lider'!M40+'Buget P1'!M40+'Buget P2'!M40+'Buget P3'!M40+'Buget P4'!M40</f>
        <v>0</v>
      </c>
      <c r="N40" s="74">
        <f>'Buget Lider'!N40+'Buget P1'!N40+'Buget P2'!N40+'Buget P3'!N40+'Buget P4'!N40</f>
        <v>0</v>
      </c>
      <c r="O40" s="74">
        <f>'Buget Lider'!O40+'Buget P1'!O40+'Buget P2'!O40+'Buget P3'!O40+'Buget P4'!O40</f>
        <v>0</v>
      </c>
      <c r="P40" s="140" t="str">
        <f t="shared" si="3"/>
        <v>ok</v>
      </c>
      <c r="Q40" s="73" t="s">
        <v>223</v>
      </c>
      <c r="R40" s="75" t="s">
        <v>277</v>
      </c>
    </row>
    <row r="41" spans="1:18" s="10" customFormat="1" x14ac:dyDescent="0.2">
      <c r="A41" s="48" t="s">
        <v>265</v>
      </c>
      <c r="B41" s="40" t="s">
        <v>266</v>
      </c>
      <c r="C41" s="41">
        <f t="shared" si="7"/>
        <v>0</v>
      </c>
      <c r="D41" s="74">
        <f>'Buget Lider'!D41+'Buget P1'!D41+'Buget P2'!D41+'Buget P3'!D41+'Buget P4'!D41</f>
        <v>0</v>
      </c>
      <c r="E41" s="74">
        <f>'Buget Lider'!E41+'Buget P1'!E41+'Buget P2'!E41+'Buget P3'!E41+'Buget P4'!E41</f>
        <v>0</v>
      </c>
      <c r="F41" s="41">
        <f t="shared" si="8"/>
        <v>0</v>
      </c>
      <c r="G41" s="74">
        <f>'Buget Lider'!G41+'Buget P1'!G41+'Buget P2'!G41+'Buget P3'!G41+'Buget P4'!G41</f>
        <v>0</v>
      </c>
      <c r="H41" s="74">
        <f>'Buget Lider'!H41+'Buget P1'!H41+'Buget P2'!H41+'Buget P3'!H41+'Buget P4'!H41</f>
        <v>0</v>
      </c>
      <c r="I41" s="41">
        <f t="shared" si="9"/>
        <v>0</v>
      </c>
      <c r="J41" s="41"/>
      <c r="K41" s="74">
        <f>'Buget Lider'!K41+'Buget P1'!K41+'Buget P2'!K41+'Buget P3'!K41+'Buget P4'!K41</f>
        <v>0</v>
      </c>
      <c r="L41" s="74">
        <f>'Buget Lider'!L41+'Buget P1'!L41+'Buget P2'!L41+'Buget P3'!L41+'Buget P4'!L41</f>
        <v>0</v>
      </c>
      <c r="M41" s="74">
        <f>'Buget Lider'!M41+'Buget P1'!M41+'Buget P2'!M41+'Buget P3'!M41+'Buget P4'!M41</f>
        <v>0</v>
      </c>
      <c r="N41" s="74">
        <f>'Buget Lider'!N41+'Buget P1'!N41+'Buget P2'!N41+'Buget P3'!N41+'Buget P4'!N41</f>
        <v>0</v>
      </c>
      <c r="O41" s="74">
        <f>'Buget Lider'!O41+'Buget P1'!O41+'Buget P2'!O41+'Buget P3'!O41+'Buget P4'!O41</f>
        <v>0</v>
      </c>
      <c r="P41" s="140" t="str">
        <f t="shared" si="3"/>
        <v>ok</v>
      </c>
      <c r="Q41" s="73" t="s">
        <v>223</v>
      </c>
      <c r="R41" s="75" t="s">
        <v>278</v>
      </c>
    </row>
    <row r="42" spans="1:18" s="11" customFormat="1" x14ac:dyDescent="0.2">
      <c r="A42" s="48"/>
      <c r="B42" s="77" t="s">
        <v>152</v>
      </c>
      <c r="C42" s="41">
        <f t="shared" si="7"/>
        <v>0</v>
      </c>
      <c r="D42" s="41"/>
      <c r="E42" s="41"/>
      <c r="F42" s="41">
        <f>F37+F32+F24+F23+F22+F21+F17</f>
        <v>0</v>
      </c>
      <c r="G42" s="41"/>
      <c r="H42" s="41"/>
      <c r="I42" s="41">
        <f>I37+I32+I24+I23+I22+I21+I17</f>
        <v>0</v>
      </c>
      <c r="J42" s="41"/>
      <c r="K42" s="41">
        <f>K37+K32+K24+K23+K22+K21+K17</f>
        <v>0</v>
      </c>
      <c r="L42" s="41">
        <f t="shared" ref="L42:O42" si="16">L37+L32+L24+L23+L22+L21+L17</f>
        <v>0</v>
      </c>
      <c r="M42" s="41">
        <f t="shared" si="16"/>
        <v>0</v>
      </c>
      <c r="N42" s="41">
        <f t="shared" si="16"/>
        <v>0</v>
      </c>
      <c r="O42" s="41">
        <f t="shared" si="16"/>
        <v>0</v>
      </c>
      <c r="P42" s="140" t="str">
        <f t="shared" si="3"/>
        <v>ok</v>
      </c>
      <c r="Q42" s="30"/>
    </row>
    <row r="43" spans="1:18" s="11" customFormat="1" ht="15.75" thickBot="1" x14ac:dyDescent="0.25">
      <c r="A43" s="146">
        <v>4</v>
      </c>
      <c r="B43" s="204" t="s">
        <v>153</v>
      </c>
      <c r="C43" s="204"/>
      <c r="D43" s="204"/>
      <c r="E43" s="204"/>
      <c r="F43" s="204"/>
      <c r="G43" s="204"/>
      <c r="H43" s="204"/>
      <c r="I43" s="204"/>
      <c r="J43" s="204"/>
      <c r="K43" s="204"/>
      <c r="L43" s="204"/>
      <c r="M43" s="204"/>
      <c r="N43" s="204"/>
      <c r="O43" s="204"/>
      <c r="P43" s="140" t="str">
        <f t="shared" si="3"/>
        <v>ok</v>
      </c>
      <c r="Q43" s="30"/>
    </row>
    <row r="44" spans="1:18" s="10" customFormat="1" ht="15.75" thickTop="1" x14ac:dyDescent="0.2">
      <c r="A44" s="48" t="s">
        <v>154</v>
      </c>
      <c r="B44" s="40" t="s">
        <v>155</v>
      </c>
      <c r="C44" s="41">
        <f t="shared" si="7"/>
        <v>0</v>
      </c>
      <c r="D44" s="74">
        <f>'Buget Lider'!D44+'Buget P1'!D44+'Buget P2'!D44+'Buget P3'!D44+'Buget P4'!D44</f>
        <v>0</v>
      </c>
      <c r="E44" s="74">
        <f>'Buget Lider'!E44+'Buget P1'!E44+'Buget P2'!E44+'Buget P3'!E44+'Buget P4'!E44</f>
        <v>0</v>
      </c>
      <c r="F44" s="41">
        <f t="shared" ref="F44:F56" si="17">D44+E44</f>
        <v>0</v>
      </c>
      <c r="G44" s="74">
        <f>'Buget Lider'!G44+'Buget P1'!G44+'Buget P2'!G44+'Buget P3'!G44+'Buget P4'!G44</f>
        <v>0</v>
      </c>
      <c r="H44" s="74">
        <f>'Buget Lider'!H44+'Buget P1'!H44+'Buget P2'!H44+'Buget P3'!H44+'Buget P4'!H44</f>
        <v>0</v>
      </c>
      <c r="I44" s="41">
        <f t="shared" ref="I44:I56" si="18">G44+H44</f>
        <v>0</v>
      </c>
      <c r="J44" s="41"/>
      <c r="K44" s="74">
        <f>'Buget Lider'!K44+'Buget P1'!K44+'Buget P2'!K44+'Buget P3'!K44+'Buget P4'!K44</f>
        <v>0</v>
      </c>
      <c r="L44" s="74">
        <f>'Buget Lider'!L44+'Buget P1'!L44+'Buget P2'!L44+'Buget P3'!L44+'Buget P4'!L44</f>
        <v>0</v>
      </c>
      <c r="M44" s="74">
        <f>'Buget Lider'!M44+'Buget P1'!M44+'Buget P2'!M44+'Buget P3'!M44+'Buget P4'!M44</f>
        <v>0</v>
      </c>
      <c r="N44" s="74">
        <f>'Buget Lider'!N44+'Buget P1'!N44+'Buget P2'!N44+'Buget P3'!N44+'Buget P4'!N44</f>
        <v>0</v>
      </c>
      <c r="O44" s="74">
        <f>'Buget Lider'!O44+'Buget P1'!O44+'Buget P2'!O44+'Buget P3'!O44+'Buget P4'!O44</f>
        <v>0</v>
      </c>
      <c r="P44" s="140" t="str">
        <f t="shared" si="3"/>
        <v>ok</v>
      </c>
      <c r="Q44" s="73" t="s">
        <v>212</v>
      </c>
      <c r="R44" s="75" t="s">
        <v>296</v>
      </c>
    </row>
    <row r="45" spans="1:18" s="10" customFormat="1" x14ac:dyDescent="0.2">
      <c r="A45" s="48"/>
      <c r="B45" s="40" t="s">
        <v>279</v>
      </c>
      <c r="C45" s="41">
        <f t="shared" si="7"/>
        <v>0</v>
      </c>
      <c r="D45" s="74">
        <f>'Buget Lider'!D45+'Buget P1'!D45+'Buget P2'!D45+'Buget P3'!D45+'Buget P4'!D45</f>
        <v>0</v>
      </c>
      <c r="E45" s="74">
        <f>'Buget Lider'!E45+'Buget P1'!E45+'Buget P2'!E45+'Buget P3'!E45+'Buget P4'!E45</f>
        <v>0</v>
      </c>
      <c r="F45" s="41">
        <f t="shared" si="17"/>
        <v>0</v>
      </c>
      <c r="G45" s="74">
        <f>'Buget Lider'!G45+'Buget P1'!G45+'Buget P2'!G45+'Buget P3'!G45+'Buget P4'!G45</f>
        <v>0</v>
      </c>
      <c r="H45" s="74">
        <f>'Buget Lider'!H45+'Buget P1'!H45+'Buget P2'!H45+'Buget P3'!H45+'Buget P4'!H45</f>
        <v>0</v>
      </c>
      <c r="I45" s="41">
        <f t="shared" si="18"/>
        <v>0</v>
      </c>
      <c r="J45" s="41"/>
      <c r="K45" s="74">
        <f>'Buget Lider'!K45+'Buget P1'!K45+'Buget P2'!K45+'Buget P3'!K45+'Buget P4'!K45</f>
        <v>0</v>
      </c>
      <c r="L45" s="74">
        <f>'Buget Lider'!L45+'Buget P1'!L45+'Buget P2'!L45+'Buget P3'!L45+'Buget P4'!L45</f>
        <v>0</v>
      </c>
      <c r="M45" s="74">
        <f>'Buget Lider'!M45+'Buget P1'!M45+'Buget P2'!M45+'Buget P3'!M45+'Buget P4'!M45</f>
        <v>0</v>
      </c>
      <c r="N45" s="74">
        <f>'Buget Lider'!N45+'Buget P1'!N45+'Buget P2'!N45+'Buget P3'!N45+'Buget P4'!N45</f>
        <v>0</v>
      </c>
      <c r="O45" s="74">
        <f>'Buget Lider'!O45+'Buget P1'!O45+'Buget P2'!O45+'Buget P3'!O45+'Buget P4'!O45</f>
        <v>0</v>
      </c>
      <c r="P45" s="140"/>
      <c r="Q45" s="73"/>
      <c r="R45" s="75"/>
    </row>
    <row r="46" spans="1:18" s="10" customFormat="1" ht="29.25" customHeight="1" x14ac:dyDescent="0.2">
      <c r="A46" s="48" t="s">
        <v>156</v>
      </c>
      <c r="B46" s="76" t="s">
        <v>281</v>
      </c>
      <c r="C46" s="41">
        <f t="shared" si="7"/>
        <v>0</v>
      </c>
      <c r="D46" s="74">
        <f>'Buget Lider'!D46+'Buget P1'!D46+'Buget P2'!D46+'Buget P3'!D46+'Buget P4'!D46</f>
        <v>0</v>
      </c>
      <c r="E46" s="74">
        <f>'Buget Lider'!E46+'Buget P1'!E46+'Buget P2'!E46+'Buget P3'!E46+'Buget P4'!E46</f>
        <v>0</v>
      </c>
      <c r="F46" s="41">
        <f t="shared" si="17"/>
        <v>0</v>
      </c>
      <c r="G46" s="74">
        <f>'Buget Lider'!G46+'Buget P1'!G46+'Buget P2'!G46+'Buget P3'!G46+'Buget P4'!G46</f>
        <v>0</v>
      </c>
      <c r="H46" s="74">
        <f>'Buget Lider'!H46+'Buget P1'!H46+'Buget P2'!H46+'Buget P3'!H46+'Buget P4'!H46</f>
        <v>0</v>
      </c>
      <c r="I46" s="41">
        <f t="shared" si="18"/>
        <v>0</v>
      </c>
      <c r="J46" s="41"/>
      <c r="K46" s="74">
        <f>'Buget Lider'!K46+'Buget P1'!K46+'Buget P2'!K46+'Buget P3'!K46+'Buget P4'!K46</f>
        <v>0</v>
      </c>
      <c r="L46" s="74">
        <f>'Buget Lider'!L46+'Buget P1'!L46+'Buget P2'!L46+'Buget P3'!L46+'Buget P4'!L46</f>
        <v>0</v>
      </c>
      <c r="M46" s="74">
        <f>'Buget Lider'!M46+'Buget P1'!M46+'Buget P2'!M46+'Buget P3'!M46+'Buget P4'!M46</f>
        <v>0</v>
      </c>
      <c r="N46" s="74">
        <f>'Buget Lider'!N46+'Buget P1'!N46+'Buget P2'!N46+'Buget P3'!N46+'Buget P4'!N46</f>
        <v>0</v>
      </c>
      <c r="O46" s="74">
        <f>'Buget Lider'!O46+'Buget P1'!O46+'Buget P2'!O46+'Buget P3'!O46+'Buget P4'!O46</f>
        <v>0</v>
      </c>
      <c r="P46" s="140" t="str">
        <f t="shared" si="3"/>
        <v>ok</v>
      </c>
      <c r="Q46" s="73" t="s">
        <v>212</v>
      </c>
      <c r="R46" s="75" t="s">
        <v>297</v>
      </c>
    </row>
    <row r="47" spans="1:18" s="10" customFormat="1" ht="29.25" customHeight="1" x14ac:dyDescent="0.2">
      <c r="A47" s="48"/>
      <c r="B47" s="76" t="s">
        <v>280</v>
      </c>
      <c r="C47" s="41">
        <f t="shared" si="7"/>
        <v>0</v>
      </c>
      <c r="D47" s="74">
        <f>'Buget Lider'!D47+'Buget P1'!D47+'Buget P2'!D47+'Buget P3'!D47+'Buget P4'!D47</f>
        <v>0</v>
      </c>
      <c r="E47" s="74">
        <f>'Buget Lider'!E47+'Buget P1'!E47+'Buget P2'!E47+'Buget P3'!E47+'Buget P4'!E47</f>
        <v>0</v>
      </c>
      <c r="F47" s="41">
        <f t="shared" si="17"/>
        <v>0</v>
      </c>
      <c r="G47" s="74">
        <f>'Buget Lider'!G47+'Buget P1'!G47+'Buget P2'!G47+'Buget P3'!G47+'Buget P4'!G47</f>
        <v>0</v>
      </c>
      <c r="H47" s="74">
        <f>'Buget Lider'!H47+'Buget P1'!H47+'Buget P2'!H47+'Buget P3'!H47+'Buget P4'!H47</f>
        <v>0</v>
      </c>
      <c r="I47" s="41">
        <f t="shared" si="18"/>
        <v>0</v>
      </c>
      <c r="J47" s="41"/>
      <c r="K47" s="74">
        <f>'Buget Lider'!K47+'Buget P1'!K47+'Buget P2'!K47+'Buget P3'!K47+'Buget P4'!K47</f>
        <v>0</v>
      </c>
      <c r="L47" s="74">
        <f>'Buget Lider'!L47+'Buget P1'!L47+'Buget P2'!L47+'Buget P3'!L47+'Buget P4'!L47</f>
        <v>0</v>
      </c>
      <c r="M47" s="74">
        <f>'Buget Lider'!M47+'Buget P1'!M47+'Buget P2'!M47+'Buget P3'!M47+'Buget P4'!M47</f>
        <v>0</v>
      </c>
      <c r="N47" s="74">
        <f>'Buget Lider'!N47+'Buget P1'!N47+'Buget P2'!N47+'Buget P3'!N47+'Buget P4'!N47</f>
        <v>0</v>
      </c>
      <c r="O47" s="74">
        <f>'Buget Lider'!O47+'Buget P1'!O47+'Buget P2'!O47+'Buget P3'!O47+'Buget P4'!O47</f>
        <v>0</v>
      </c>
      <c r="P47" s="140" t="str">
        <f t="shared" si="3"/>
        <v>ok</v>
      </c>
      <c r="Q47" s="73"/>
      <c r="R47" s="75"/>
    </row>
    <row r="48" spans="1:18" s="10" customFormat="1" ht="29.25" customHeight="1" x14ac:dyDescent="0.2">
      <c r="A48" s="71" t="s">
        <v>192</v>
      </c>
      <c r="B48" s="76" t="s">
        <v>292</v>
      </c>
      <c r="C48" s="41">
        <f t="shared" si="7"/>
        <v>0</v>
      </c>
      <c r="D48" s="74">
        <f>'Buget Lider'!D48+'Buget P1'!D48+'Buget P2'!D48+'Buget P3'!D48+'Buget P4'!D48</f>
        <v>0</v>
      </c>
      <c r="E48" s="74">
        <f>'Buget Lider'!E48+'Buget P1'!E48+'Buget P2'!E48+'Buget P3'!E48+'Buget P4'!E48</f>
        <v>0</v>
      </c>
      <c r="F48" s="41">
        <f t="shared" si="17"/>
        <v>0</v>
      </c>
      <c r="G48" s="74">
        <f>'Buget Lider'!G48+'Buget P1'!G48+'Buget P2'!G48+'Buget P3'!G48+'Buget P4'!G48</f>
        <v>0</v>
      </c>
      <c r="H48" s="74">
        <f>'Buget Lider'!H48+'Buget P1'!H48+'Buget P2'!H48+'Buget P3'!H48+'Buget P4'!H48</f>
        <v>0</v>
      </c>
      <c r="I48" s="41">
        <f t="shared" si="18"/>
        <v>0</v>
      </c>
      <c r="J48" s="41"/>
      <c r="K48" s="74">
        <f>'Buget Lider'!K48+'Buget P1'!K48+'Buget P2'!K48+'Buget P3'!K48+'Buget P4'!K48</f>
        <v>0</v>
      </c>
      <c r="L48" s="74">
        <f>'Buget Lider'!L48+'Buget P1'!L48+'Buget P2'!L48+'Buget P3'!L48+'Buget P4'!L48</f>
        <v>0</v>
      </c>
      <c r="M48" s="74">
        <f>'Buget Lider'!M48+'Buget P1'!M48+'Buget P2'!M48+'Buget P3'!M48+'Buget P4'!M48</f>
        <v>0</v>
      </c>
      <c r="N48" s="74">
        <f>'Buget Lider'!N48+'Buget P1'!N48+'Buget P2'!N48+'Buget P3'!N48+'Buget P4'!N48</f>
        <v>0</v>
      </c>
      <c r="O48" s="74">
        <f>'Buget Lider'!O48+'Buget P1'!O48+'Buget P2'!O48+'Buget P3'!O48+'Buget P4'!O48</f>
        <v>0</v>
      </c>
      <c r="P48" s="140" t="str">
        <f t="shared" si="3"/>
        <v>ok</v>
      </c>
      <c r="Q48" s="73" t="s">
        <v>212</v>
      </c>
      <c r="R48" s="75" t="s">
        <v>298</v>
      </c>
    </row>
    <row r="49" spans="1:18" s="10" customFormat="1" ht="29.25" customHeight="1" x14ac:dyDescent="0.2">
      <c r="A49" s="48"/>
      <c r="B49" s="76" t="s">
        <v>282</v>
      </c>
      <c r="C49" s="41">
        <f t="shared" si="7"/>
        <v>0</v>
      </c>
      <c r="D49" s="74">
        <f>'Buget Lider'!D49+'Buget P1'!D49+'Buget P2'!D49+'Buget P3'!D49+'Buget P4'!D49</f>
        <v>0</v>
      </c>
      <c r="E49" s="74">
        <f>'Buget Lider'!E49+'Buget P1'!E49+'Buget P2'!E49+'Buget P3'!E49+'Buget P4'!E49</f>
        <v>0</v>
      </c>
      <c r="F49" s="41">
        <f t="shared" si="17"/>
        <v>0</v>
      </c>
      <c r="G49" s="74">
        <f>'Buget Lider'!G49+'Buget P1'!G49+'Buget P2'!G49+'Buget P3'!G49+'Buget P4'!G49</f>
        <v>0</v>
      </c>
      <c r="H49" s="74">
        <f>'Buget Lider'!H49+'Buget P1'!H49+'Buget P2'!H49+'Buget P3'!H49+'Buget P4'!H49</f>
        <v>0</v>
      </c>
      <c r="I49" s="41">
        <f t="shared" si="18"/>
        <v>0</v>
      </c>
      <c r="J49" s="41"/>
      <c r="K49" s="74">
        <f>'Buget Lider'!K49+'Buget P1'!K49+'Buget P2'!K49+'Buget P3'!K49+'Buget P4'!K49</f>
        <v>0</v>
      </c>
      <c r="L49" s="74">
        <f>'Buget Lider'!L49+'Buget P1'!L49+'Buget P2'!L49+'Buget P3'!L49+'Buget P4'!L49</f>
        <v>0</v>
      </c>
      <c r="M49" s="74">
        <f>'Buget Lider'!M49+'Buget P1'!M49+'Buget P2'!M49+'Buget P3'!M49+'Buget P4'!M49</f>
        <v>0</v>
      </c>
      <c r="N49" s="74">
        <f>'Buget Lider'!N49+'Buget P1'!N49+'Buget P2'!N49+'Buget P3'!N49+'Buget P4'!N49</f>
        <v>0</v>
      </c>
      <c r="O49" s="74">
        <f>'Buget Lider'!O49+'Buget P1'!O49+'Buget P2'!O49+'Buget P3'!O49+'Buget P4'!O49</f>
        <v>0</v>
      </c>
      <c r="P49" s="140" t="str">
        <f t="shared" si="3"/>
        <v>ok</v>
      </c>
      <c r="Q49" s="73"/>
      <c r="R49" s="75"/>
    </row>
    <row r="50" spans="1:18" s="10" customFormat="1" ht="29.25" customHeight="1" x14ac:dyDescent="0.2">
      <c r="A50" s="48" t="s">
        <v>283</v>
      </c>
      <c r="B50" s="76" t="s">
        <v>284</v>
      </c>
      <c r="C50" s="41">
        <f t="shared" si="7"/>
        <v>0</v>
      </c>
      <c r="D50" s="74">
        <f>'Buget Lider'!D50+'Buget P1'!D50+'Buget P2'!D50+'Buget P3'!D50+'Buget P4'!D50</f>
        <v>0</v>
      </c>
      <c r="E50" s="74">
        <f>'Buget Lider'!E50+'Buget P1'!E50+'Buget P2'!E50+'Buget P3'!E50+'Buget P4'!E50</f>
        <v>0</v>
      </c>
      <c r="F50" s="41">
        <f t="shared" si="17"/>
        <v>0</v>
      </c>
      <c r="G50" s="74">
        <f>'Buget Lider'!G50+'Buget P1'!G50+'Buget P2'!G50+'Buget P3'!G50+'Buget P4'!G50</f>
        <v>0</v>
      </c>
      <c r="H50" s="74">
        <f>'Buget Lider'!H50+'Buget P1'!H50+'Buget P2'!H50+'Buget P3'!H50+'Buget P4'!H50</f>
        <v>0</v>
      </c>
      <c r="I50" s="41">
        <f t="shared" si="18"/>
        <v>0</v>
      </c>
      <c r="J50" s="41"/>
      <c r="K50" s="74">
        <f>'Buget Lider'!K50+'Buget P1'!K50+'Buget P2'!K50+'Buget P3'!K50+'Buget P4'!K50</f>
        <v>0</v>
      </c>
      <c r="L50" s="74">
        <f>'Buget Lider'!L50+'Buget P1'!L50+'Buget P2'!L50+'Buget P3'!L50+'Buget P4'!L50</f>
        <v>0</v>
      </c>
      <c r="M50" s="74">
        <f>'Buget Lider'!M50+'Buget P1'!M50+'Buget P2'!M50+'Buget P3'!M50+'Buget P4'!M50</f>
        <v>0</v>
      </c>
      <c r="N50" s="74">
        <f>'Buget Lider'!N50+'Buget P1'!N50+'Buget P2'!N50+'Buget P3'!N50+'Buget P4'!N50</f>
        <v>0</v>
      </c>
      <c r="O50" s="74">
        <f>'Buget Lider'!O50+'Buget P1'!O50+'Buget P2'!O50+'Buget P3'!O50+'Buget P4'!O50</f>
        <v>0</v>
      </c>
      <c r="P50" s="140" t="str">
        <f t="shared" si="3"/>
        <v>ok</v>
      </c>
      <c r="Q50" s="73" t="s">
        <v>293</v>
      </c>
      <c r="R50" s="75" t="s">
        <v>299</v>
      </c>
    </row>
    <row r="51" spans="1:18" s="10" customFormat="1" ht="29.25" customHeight="1" x14ac:dyDescent="0.2">
      <c r="A51" s="48"/>
      <c r="B51" s="76" t="s">
        <v>285</v>
      </c>
      <c r="C51" s="41">
        <f t="shared" si="7"/>
        <v>0</v>
      </c>
      <c r="D51" s="74">
        <f>'Buget Lider'!D51+'Buget P1'!D51+'Buget P2'!D51+'Buget P3'!D51+'Buget P4'!D51</f>
        <v>0</v>
      </c>
      <c r="E51" s="74">
        <f>'Buget Lider'!E51+'Buget P1'!E51+'Buget P2'!E51+'Buget P3'!E51+'Buget P4'!E51</f>
        <v>0</v>
      </c>
      <c r="F51" s="41">
        <f t="shared" si="17"/>
        <v>0</v>
      </c>
      <c r="G51" s="74">
        <f>'Buget Lider'!G51+'Buget P1'!G51+'Buget P2'!G51+'Buget P3'!G51+'Buget P4'!G51</f>
        <v>0</v>
      </c>
      <c r="H51" s="74">
        <f>'Buget Lider'!H51+'Buget P1'!H51+'Buget P2'!H51+'Buget P3'!H51+'Buget P4'!H51</f>
        <v>0</v>
      </c>
      <c r="I51" s="41">
        <f t="shared" si="18"/>
        <v>0</v>
      </c>
      <c r="J51" s="41"/>
      <c r="K51" s="74">
        <f>'Buget Lider'!K51+'Buget P1'!K51+'Buget P2'!K51+'Buget P3'!K51+'Buget P4'!K51</f>
        <v>0</v>
      </c>
      <c r="L51" s="74">
        <f>'Buget Lider'!L51+'Buget P1'!L51+'Buget P2'!L51+'Buget P3'!L51+'Buget P4'!L51</f>
        <v>0</v>
      </c>
      <c r="M51" s="74">
        <f>'Buget Lider'!M51+'Buget P1'!M51+'Buget P2'!M51+'Buget P3'!M51+'Buget P4'!M51</f>
        <v>0</v>
      </c>
      <c r="N51" s="74">
        <f>'Buget Lider'!N51+'Buget P1'!N51+'Buget P2'!N51+'Buget P3'!N51+'Buget P4'!N51</f>
        <v>0</v>
      </c>
      <c r="O51" s="74">
        <f>'Buget Lider'!O51+'Buget P1'!O51+'Buget P2'!O51+'Buget P3'!O51+'Buget P4'!O51</f>
        <v>0</v>
      </c>
      <c r="P51" s="140" t="str">
        <f t="shared" si="3"/>
        <v>ok</v>
      </c>
      <c r="Q51" s="73" t="s">
        <v>293</v>
      </c>
      <c r="R51" s="75" t="s">
        <v>300</v>
      </c>
    </row>
    <row r="52" spans="1:18" s="10" customFormat="1" ht="29.25" customHeight="1" x14ac:dyDescent="0.2">
      <c r="A52" s="48"/>
      <c r="B52" s="76" t="s">
        <v>286</v>
      </c>
      <c r="C52" s="41">
        <f t="shared" si="7"/>
        <v>0</v>
      </c>
      <c r="D52" s="74">
        <f>'Buget Lider'!D52+'Buget P1'!D52+'Buget P2'!D52+'Buget P3'!D52+'Buget P4'!D52</f>
        <v>0</v>
      </c>
      <c r="E52" s="74">
        <f>'Buget Lider'!E52+'Buget P1'!E52+'Buget P2'!E52+'Buget P3'!E52+'Buget P4'!E52</f>
        <v>0</v>
      </c>
      <c r="F52" s="41">
        <f t="shared" si="17"/>
        <v>0</v>
      </c>
      <c r="G52" s="74">
        <f>'Buget Lider'!G52+'Buget P1'!G52+'Buget P2'!G52+'Buget P3'!G52+'Buget P4'!G52</f>
        <v>0</v>
      </c>
      <c r="H52" s="74">
        <f>'Buget Lider'!H52+'Buget P1'!H52+'Buget P2'!H52+'Buget P3'!H52+'Buget P4'!H52</f>
        <v>0</v>
      </c>
      <c r="I52" s="41">
        <f t="shared" si="18"/>
        <v>0</v>
      </c>
      <c r="J52" s="41"/>
      <c r="K52" s="74">
        <f>'Buget Lider'!K52+'Buget P1'!K52+'Buget P2'!K52+'Buget P3'!K52+'Buget P4'!K52</f>
        <v>0</v>
      </c>
      <c r="L52" s="74">
        <f>'Buget Lider'!L52+'Buget P1'!L52+'Buget P2'!L52+'Buget P3'!L52+'Buget P4'!L52</f>
        <v>0</v>
      </c>
      <c r="M52" s="74">
        <f>'Buget Lider'!M52+'Buget P1'!M52+'Buget P2'!M52+'Buget P3'!M52+'Buget P4'!M52</f>
        <v>0</v>
      </c>
      <c r="N52" s="74">
        <f>'Buget Lider'!N52+'Buget P1'!N52+'Buget P2'!N52+'Buget P3'!N52+'Buget P4'!N52</f>
        <v>0</v>
      </c>
      <c r="O52" s="74">
        <f>'Buget Lider'!O52+'Buget P1'!O52+'Buget P2'!O52+'Buget P3'!O52+'Buget P4'!O52</f>
        <v>0</v>
      </c>
      <c r="P52" s="140" t="str">
        <f t="shared" si="3"/>
        <v>ok</v>
      </c>
      <c r="Q52" s="73"/>
      <c r="R52" s="75"/>
    </row>
    <row r="53" spans="1:18" s="10" customFormat="1" ht="29.25" customHeight="1" x14ac:dyDescent="0.2">
      <c r="A53" s="48" t="s">
        <v>287</v>
      </c>
      <c r="B53" s="76" t="s">
        <v>288</v>
      </c>
      <c r="C53" s="41">
        <f t="shared" si="7"/>
        <v>0</v>
      </c>
      <c r="D53" s="74">
        <f>'Buget Lider'!D53+'Buget P1'!D53+'Buget P2'!D53+'Buget P3'!D53+'Buget P4'!D53</f>
        <v>0</v>
      </c>
      <c r="E53" s="74">
        <f>'Buget Lider'!E53+'Buget P1'!E53+'Buget P2'!E53+'Buget P3'!E53+'Buget P4'!E53</f>
        <v>0</v>
      </c>
      <c r="F53" s="41">
        <f t="shared" si="17"/>
        <v>0</v>
      </c>
      <c r="G53" s="74">
        <f>'Buget Lider'!G53+'Buget P1'!G53+'Buget P2'!G53+'Buget P3'!G53+'Buget P4'!G53</f>
        <v>0</v>
      </c>
      <c r="H53" s="74">
        <f>'Buget Lider'!H53+'Buget P1'!H53+'Buget P2'!H53+'Buget P3'!H53+'Buget P4'!H53</f>
        <v>0</v>
      </c>
      <c r="I53" s="41">
        <f t="shared" si="18"/>
        <v>0</v>
      </c>
      <c r="J53" s="41"/>
      <c r="K53" s="74">
        <f>'Buget Lider'!K53+'Buget P1'!K53+'Buget P2'!K53+'Buget P3'!K53+'Buget P4'!K53</f>
        <v>0</v>
      </c>
      <c r="L53" s="74">
        <f>'Buget Lider'!L53+'Buget P1'!L53+'Buget P2'!L53+'Buget P3'!L53+'Buget P4'!L53</f>
        <v>0</v>
      </c>
      <c r="M53" s="74">
        <f>'Buget Lider'!M53+'Buget P1'!M53+'Buget P2'!M53+'Buget P3'!M53+'Buget P4'!M53</f>
        <v>0</v>
      </c>
      <c r="N53" s="74">
        <f>'Buget Lider'!N53+'Buget P1'!N53+'Buget P2'!N53+'Buget P3'!N53+'Buget P4'!N53</f>
        <v>0</v>
      </c>
      <c r="O53" s="74">
        <f>'Buget Lider'!O53+'Buget P1'!O53+'Buget P2'!O53+'Buget P3'!O53+'Buget P4'!O53</f>
        <v>0</v>
      </c>
      <c r="P53" s="140" t="str">
        <f t="shared" si="3"/>
        <v>ok</v>
      </c>
      <c r="Q53" s="73" t="s">
        <v>293</v>
      </c>
      <c r="R53" s="75" t="s">
        <v>301</v>
      </c>
    </row>
    <row r="54" spans="1:18" s="10" customFormat="1" ht="29.25" customHeight="1" x14ac:dyDescent="0.2">
      <c r="A54" s="48"/>
      <c r="B54" s="76" t="s">
        <v>289</v>
      </c>
      <c r="C54" s="41">
        <f t="shared" si="7"/>
        <v>0</v>
      </c>
      <c r="D54" s="74">
        <f>'Buget Lider'!D54+'Buget P1'!D54+'Buget P2'!D54+'Buget P3'!D54+'Buget P4'!D54</f>
        <v>0</v>
      </c>
      <c r="E54" s="74">
        <f>'Buget Lider'!E54+'Buget P1'!E54+'Buget P2'!E54+'Buget P3'!E54+'Buget P4'!E54</f>
        <v>0</v>
      </c>
      <c r="F54" s="41">
        <f t="shared" si="17"/>
        <v>0</v>
      </c>
      <c r="G54" s="74">
        <f>'Buget Lider'!G54+'Buget P1'!G54+'Buget P2'!G54+'Buget P3'!G54+'Buget P4'!G54</f>
        <v>0</v>
      </c>
      <c r="H54" s="74">
        <f>'Buget Lider'!H54+'Buget P1'!H54+'Buget P2'!H54+'Buget P3'!H54+'Buget P4'!H54</f>
        <v>0</v>
      </c>
      <c r="I54" s="41">
        <f t="shared" si="18"/>
        <v>0</v>
      </c>
      <c r="J54" s="41"/>
      <c r="K54" s="74">
        <f>'Buget Lider'!K54+'Buget P1'!K54+'Buget P2'!K54+'Buget P3'!K54+'Buget P4'!K54</f>
        <v>0</v>
      </c>
      <c r="L54" s="74">
        <f>'Buget Lider'!L54+'Buget P1'!L54+'Buget P2'!L54+'Buget P3'!L54+'Buget P4'!L54</f>
        <v>0</v>
      </c>
      <c r="M54" s="74">
        <f>'Buget Lider'!M54+'Buget P1'!M54+'Buget P2'!M54+'Buget P3'!M54+'Buget P4'!M54</f>
        <v>0</v>
      </c>
      <c r="N54" s="74">
        <f>'Buget Lider'!N54+'Buget P1'!N54+'Buget P2'!N54+'Buget P3'!N54+'Buget P4'!N54</f>
        <v>0</v>
      </c>
      <c r="O54" s="74">
        <f>'Buget Lider'!O54+'Buget P1'!O54+'Buget P2'!O54+'Buget P3'!O54+'Buget P4'!O54</f>
        <v>0</v>
      </c>
      <c r="P54" s="140" t="str">
        <f t="shared" si="3"/>
        <v>ok</v>
      </c>
      <c r="Q54" s="73"/>
      <c r="R54" s="75"/>
    </row>
    <row r="55" spans="1:18" s="10" customFormat="1" ht="29.25" customHeight="1" x14ac:dyDescent="0.2">
      <c r="A55" s="48" t="s">
        <v>290</v>
      </c>
      <c r="B55" s="76" t="s">
        <v>291</v>
      </c>
      <c r="C55" s="41">
        <f t="shared" si="7"/>
        <v>0</v>
      </c>
      <c r="D55" s="74">
        <f>'Buget Lider'!D55+'Buget P1'!D55+'Buget P2'!D55+'Buget P3'!D55+'Buget P4'!D55</f>
        <v>0</v>
      </c>
      <c r="E55" s="74">
        <f>'Buget Lider'!E55+'Buget P1'!E55+'Buget P2'!E55+'Buget P3'!E55+'Buget P4'!E55</f>
        <v>0</v>
      </c>
      <c r="F55" s="41">
        <f t="shared" si="17"/>
        <v>0</v>
      </c>
      <c r="G55" s="74">
        <f>'Buget Lider'!G55+'Buget P1'!G55+'Buget P2'!G55+'Buget P3'!G55+'Buget P4'!G55</f>
        <v>0</v>
      </c>
      <c r="H55" s="74">
        <f>'Buget Lider'!H55+'Buget P1'!H55+'Buget P2'!H55+'Buget P3'!H55+'Buget P4'!H55</f>
        <v>0</v>
      </c>
      <c r="I55" s="41">
        <f t="shared" si="18"/>
        <v>0</v>
      </c>
      <c r="J55" s="41"/>
      <c r="K55" s="74">
        <f>'Buget Lider'!K55+'Buget P1'!K55+'Buget P2'!K55+'Buget P3'!K55+'Buget P4'!K55</f>
        <v>0</v>
      </c>
      <c r="L55" s="74">
        <f>'Buget Lider'!L55+'Buget P1'!L55+'Buget P2'!L55+'Buget P3'!L55+'Buget P4'!L55</f>
        <v>0</v>
      </c>
      <c r="M55" s="74">
        <f>'Buget Lider'!M55+'Buget P1'!M55+'Buget P2'!M55+'Buget P3'!M55+'Buget P4'!M55</f>
        <v>0</v>
      </c>
      <c r="N55" s="74">
        <f>'Buget Lider'!N55+'Buget P1'!N55+'Buget P2'!N55+'Buget P3'!N55+'Buget P4'!N55</f>
        <v>0</v>
      </c>
      <c r="O55" s="74">
        <f>'Buget Lider'!O55+'Buget P1'!O55+'Buget P2'!O55+'Buget P3'!O55+'Buget P4'!O55</f>
        <v>0</v>
      </c>
      <c r="P55" s="140" t="str">
        <f t="shared" si="3"/>
        <v>ok</v>
      </c>
      <c r="Q55" s="73" t="s">
        <v>302</v>
      </c>
      <c r="R55" s="75" t="s">
        <v>303</v>
      </c>
    </row>
    <row r="56" spans="1:18" s="10" customFormat="1" ht="29.25" customHeight="1" x14ac:dyDescent="0.2">
      <c r="A56" s="48" t="s">
        <v>295</v>
      </c>
      <c r="B56" s="76" t="s">
        <v>194</v>
      </c>
      <c r="C56" s="41">
        <f t="shared" si="7"/>
        <v>0</v>
      </c>
      <c r="D56" s="74">
        <f>'Buget Lider'!D56+'Buget P1'!D56+'Buget P2'!D56+'Buget P3'!D56+'Buget P4'!D56</f>
        <v>0</v>
      </c>
      <c r="E56" s="74">
        <f>'Buget Lider'!E56+'Buget P1'!E56+'Buget P2'!E56+'Buget P3'!E56+'Buget P4'!E56</f>
        <v>0</v>
      </c>
      <c r="F56" s="41">
        <f t="shared" si="17"/>
        <v>0</v>
      </c>
      <c r="G56" s="74">
        <f>'Buget Lider'!G56+'Buget P1'!G56+'Buget P2'!G56+'Buget P3'!G56+'Buget P4'!G56</f>
        <v>0</v>
      </c>
      <c r="H56" s="74">
        <f>'Buget Lider'!H56+'Buget P1'!H56+'Buget P2'!H56+'Buget P3'!H56+'Buget P4'!H56</f>
        <v>0</v>
      </c>
      <c r="I56" s="41">
        <f t="shared" si="18"/>
        <v>0</v>
      </c>
      <c r="J56" s="41"/>
      <c r="K56" s="74">
        <f>'Buget Lider'!K56+'Buget P1'!K56+'Buget P2'!K56+'Buget P3'!K56+'Buget P4'!K56</f>
        <v>0</v>
      </c>
      <c r="L56" s="74">
        <f>'Buget Lider'!L56+'Buget P1'!L56+'Buget P2'!L56+'Buget P3'!L56+'Buget P4'!L56</f>
        <v>0</v>
      </c>
      <c r="M56" s="74">
        <f>'Buget Lider'!M56+'Buget P1'!M56+'Buget P2'!M56+'Buget P3'!M56+'Buget P4'!M56</f>
        <v>0</v>
      </c>
      <c r="N56" s="74">
        <f>'Buget Lider'!N56+'Buget P1'!N56+'Buget P2'!N56+'Buget P3'!N56+'Buget P4'!N56</f>
        <v>0</v>
      </c>
      <c r="O56" s="74">
        <f>'Buget Lider'!O56+'Buget P1'!O56+'Buget P2'!O56+'Buget P3'!O56+'Buget P4'!O56</f>
        <v>0</v>
      </c>
      <c r="P56" s="140" t="str">
        <f t="shared" si="3"/>
        <v>ok</v>
      </c>
      <c r="Q56" s="73" t="s">
        <v>293</v>
      </c>
      <c r="R56" s="75" t="s">
        <v>294</v>
      </c>
    </row>
    <row r="57" spans="1:18" s="11" customFormat="1" x14ac:dyDescent="0.2">
      <c r="A57" s="48"/>
      <c r="B57" s="77" t="s">
        <v>157</v>
      </c>
      <c r="C57" s="41">
        <f t="shared" si="7"/>
        <v>0</v>
      </c>
      <c r="D57" s="41"/>
      <c r="E57" s="41"/>
      <c r="F57" s="41">
        <f>F56+F53+F50+F48+F46+F44+F55</f>
        <v>0</v>
      </c>
      <c r="G57" s="41"/>
      <c r="H57" s="41"/>
      <c r="I57" s="41">
        <f>I56+I53+I50+I48+I46+I44+I55</f>
        <v>0</v>
      </c>
      <c r="J57" s="41"/>
      <c r="K57" s="41">
        <f t="shared" ref="K57:O57" si="19">K56+K53+K50+K48+K46+K44+K55</f>
        <v>0</v>
      </c>
      <c r="L57" s="41">
        <f t="shared" si="19"/>
        <v>0</v>
      </c>
      <c r="M57" s="41">
        <f t="shared" si="19"/>
        <v>0</v>
      </c>
      <c r="N57" s="41">
        <f t="shared" si="19"/>
        <v>0</v>
      </c>
      <c r="O57" s="41">
        <f t="shared" si="19"/>
        <v>0</v>
      </c>
      <c r="P57" s="140" t="str">
        <f t="shared" si="3"/>
        <v>ok</v>
      </c>
      <c r="Q57" s="30"/>
    </row>
    <row r="58" spans="1:18" s="11" customFormat="1" ht="15.75" thickBot="1" x14ac:dyDescent="0.25">
      <c r="A58" s="48" t="s">
        <v>158</v>
      </c>
      <c r="B58" s="204" t="s">
        <v>159</v>
      </c>
      <c r="C58" s="204"/>
      <c r="D58" s="204"/>
      <c r="E58" s="204"/>
      <c r="F58" s="204"/>
      <c r="G58" s="204"/>
      <c r="H58" s="204"/>
      <c r="I58" s="204"/>
      <c r="J58" s="204"/>
      <c r="K58" s="204"/>
      <c r="L58" s="204"/>
      <c r="M58" s="204"/>
      <c r="N58" s="204"/>
      <c r="O58" s="204"/>
      <c r="P58" s="140" t="str">
        <f t="shared" si="3"/>
        <v>ok</v>
      </c>
      <c r="Q58" s="30"/>
    </row>
    <row r="59" spans="1:18" s="10" customFormat="1" ht="15.75" thickTop="1" x14ac:dyDescent="0.2">
      <c r="A59" s="48" t="s">
        <v>160</v>
      </c>
      <c r="B59" s="40" t="s">
        <v>161</v>
      </c>
      <c r="C59" s="41">
        <f t="shared" ref="C59:C70" si="20">F59+I59</f>
        <v>0</v>
      </c>
      <c r="D59" s="41">
        <f>D60+D61</f>
        <v>0</v>
      </c>
      <c r="E59" s="41">
        <f>E60+E61</f>
        <v>0</v>
      </c>
      <c r="F59" s="41">
        <f t="shared" ref="F59:F69" si="21">D59+E59</f>
        <v>0</v>
      </c>
      <c r="G59" s="41">
        <f t="shared" ref="G59:H59" si="22">G60+G61</f>
        <v>0</v>
      </c>
      <c r="H59" s="41">
        <f t="shared" si="22"/>
        <v>0</v>
      </c>
      <c r="I59" s="41"/>
      <c r="J59" s="41"/>
      <c r="K59" s="41">
        <f t="shared" ref="K59" si="23">K60+K61</f>
        <v>0</v>
      </c>
      <c r="L59" s="41">
        <f t="shared" ref="L59" si="24">L60+L61</f>
        <v>0</v>
      </c>
      <c r="M59" s="41">
        <f t="shared" ref="M59" si="25">M60+M61</f>
        <v>0</v>
      </c>
      <c r="N59" s="41">
        <f t="shared" ref="N59" si="26">N60+N61</f>
        <v>0</v>
      </c>
      <c r="O59" s="41">
        <f t="shared" ref="O59" si="27">O60+O61</f>
        <v>0</v>
      </c>
      <c r="P59" s="140" t="str">
        <f t="shared" si="3"/>
        <v>ok</v>
      </c>
      <c r="Q59" s="30"/>
    </row>
    <row r="60" spans="1:18" s="10" customFormat="1" ht="25.5" x14ac:dyDescent="0.2">
      <c r="A60" s="71" t="s">
        <v>318</v>
      </c>
      <c r="B60" s="40" t="s">
        <v>315</v>
      </c>
      <c r="C60" s="41">
        <f t="shared" si="20"/>
        <v>0</v>
      </c>
      <c r="D60" s="74">
        <f>'Buget Lider'!D60+'Buget P1'!D60+'Buget P2'!D60+'Buget P3'!D60+'Buget P4'!D60</f>
        <v>0</v>
      </c>
      <c r="E60" s="74">
        <f>'Buget Lider'!E60+'Buget P1'!E60+'Buget P2'!E60+'Buget P3'!E60+'Buget P4'!E60</f>
        <v>0</v>
      </c>
      <c r="F60" s="41">
        <f t="shared" si="21"/>
        <v>0</v>
      </c>
      <c r="G60" s="74">
        <f>'Buget Lider'!G60+'Buget P1'!G60+'Buget P2'!G60+'Buget P3'!G60+'Buget P4'!G60</f>
        <v>0</v>
      </c>
      <c r="H60" s="74">
        <f>'Buget Lider'!H60+'Buget P1'!H60+'Buget P2'!H60+'Buget P3'!H60+'Buget P4'!H60</f>
        <v>0</v>
      </c>
      <c r="I60" s="41">
        <f t="shared" ref="I60:I69" si="28">G60+H60</f>
        <v>0</v>
      </c>
      <c r="J60" s="41"/>
      <c r="K60" s="74">
        <f>'Buget Lider'!K60+'Buget P1'!K60+'Buget P2'!K60+'Buget P3'!K60+'Buget P4'!K60</f>
        <v>0</v>
      </c>
      <c r="L60" s="74">
        <f>'Buget Lider'!L60+'Buget P1'!L60+'Buget P2'!L60+'Buget P3'!L60+'Buget P4'!L60</f>
        <v>0</v>
      </c>
      <c r="M60" s="74">
        <f>'Buget Lider'!M60+'Buget P1'!M60+'Buget P2'!M60+'Buget P3'!M60+'Buget P4'!M60</f>
        <v>0</v>
      </c>
      <c r="N60" s="74">
        <f>'Buget Lider'!N60+'Buget P1'!N60+'Buget P2'!N60+'Buget P3'!N60+'Buget P4'!N60</f>
        <v>0</v>
      </c>
      <c r="O60" s="74">
        <f>'Buget Lider'!O60+'Buget P1'!O60+'Buget P2'!O60+'Buget P3'!O60+'Buget P4'!O60</f>
        <v>0</v>
      </c>
      <c r="P60" s="140" t="str">
        <f t="shared" si="3"/>
        <v>ok</v>
      </c>
      <c r="Q60" s="73" t="s">
        <v>212</v>
      </c>
      <c r="R60" s="75" t="s">
        <v>304</v>
      </c>
    </row>
    <row r="61" spans="1:18" s="10" customFormat="1" x14ac:dyDescent="0.2">
      <c r="A61" s="71" t="s">
        <v>324</v>
      </c>
      <c r="B61" s="40" t="s">
        <v>316</v>
      </c>
      <c r="C61" s="41">
        <f t="shared" si="20"/>
        <v>0</v>
      </c>
      <c r="D61" s="74">
        <f>'Buget Lider'!D61+'Buget P1'!D61+'Buget P2'!D61+'Buget P3'!D61+'Buget P4'!D61</f>
        <v>0</v>
      </c>
      <c r="E61" s="74">
        <f>'Buget Lider'!E61+'Buget P1'!E61+'Buget P2'!E61+'Buget P3'!E61+'Buget P4'!E61</f>
        <v>0</v>
      </c>
      <c r="F61" s="41">
        <f t="shared" si="21"/>
        <v>0</v>
      </c>
      <c r="G61" s="74">
        <f>'Buget Lider'!G61+'Buget P1'!G61+'Buget P2'!G61+'Buget P3'!G61+'Buget P4'!G61</f>
        <v>0</v>
      </c>
      <c r="H61" s="74">
        <f>'Buget Lider'!H61+'Buget P1'!H61+'Buget P2'!H61+'Buget P3'!H61+'Buget P4'!H61</f>
        <v>0</v>
      </c>
      <c r="I61" s="41">
        <f t="shared" si="28"/>
        <v>0</v>
      </c>
      <c r="J61" s="41"/>
      <c r="K61" s="74">
        <f>'Buget Lider'!K61+'Buget P1'!K61+'Buget P2'!K61+'Buget P3'!K61+'Buget P4'!K61</f>
        <v>0</v>
      </c>
      <c r="L61" s="74">
        <f>'Buget Lider'!L61+'Buget P1'!L61+'Buget P2'!L61+'Buget P3'!L61+'Buget P4'!L61</f>
        <v>0</v>
      </c>
      <c r="M61" s="74">
        <f>'Buget Lider'!M61+'Buget P1'!M61+'Buget P2'!M61+'Buget P3'!M61+'Buget P4'!M61</f>
        <v>0</v>
      </c>
      <c r="N61" s="74">
        <f>'Buget Lider'!N61+'Buget P1'!N61+'Buget P2'!N61+'Buget P3'!N61+'Buget P4'!N61</f>
        <v>0</v>
      </c>
      <c r="O61" s="74">
        <f>'Buget Lider'!O61+'Buget P1'!O61+'Buget P2'!O61+'Buget P3'!O61+'Buget P4'!O61</f>
        <v>0</v>
      </c>
      <c r="P61" s="140" t="str">
        <f t="shared" si="3"/>
        <v>ok</v>
      </c>
      <c r="Q61" s="73" t="s">
        <v>212</v>
      </c>
      <c r="R61" s="75" t="s">
        <v>305</v>
      </c>
    </row>
    <row r="62" spans="1:18" s="11" customFormat="1" x14ac:dyDescent="0.2">
      <c r="A62" s="48" t="s">
        <v>162</v>
      </c>
      <c r="B62" s="40" t="s">
        <v>163</v>
      </c>
      <c r="C62" s="41">
        <f t="shared" si="20"/>
        <v>0</v>
      </c>
      <c r="D62" s="41">
        <f>D63+D64+D65+D66+D67</f>
        <v>0</v>
      </c>
      <c r="E62" s="41">
        <f>E63+E64+E65+E66+E67</f>
        <v>0</v>
      </c>
      <c r="F62" s="41">
        <f t="shared" si="21"/>
        <v>0</v>
      </c>
      <c r="G62" s="41">
        <f>G63+G64+G65+G66+G67</f>
        <v>0</v>
      </c>
      <c r="H62" s="41">
        <f>H63+H64+H65+H66+H67</f>
        <v>0</v>
      </c>
      <c r="I62" s="41">
        <f t="shared" si="28"/>
        <v>0</v>
      </c>
      <c r="J62" s="41"/>
      <c r="K62" s="41">
        <f>K63+K64+K65+K66+K67</f>
        <v>0</v>
      </c>
      <c r="L62" s="41">
        <f t="shared" ref="L62:O62" si="29">L63+L64+L65+L66+L67</f>
        <v>0</v>
      </c>
      <c r="M62" s="41">
        <f t="shared" si="29"/>
        <v>0</v>
      </c>
      <c r="N62" s="41">
        <f t="shared" si="29"/>
        <v>0</v>
      </c>
      <c r="O62" s="41">
        <f t="shared" si="29"/>
        <v>0</v>
      </c>
      <c r="P62" s="140" t="str">
        <f t="shared" si="3"/>
        <v>ok</v>
      </c>
      <c r="Q62" s="73"/>
      <c r="R62" s="75"/>
    </row>
    <row r="63" spans="1:18" s="11" customFormat="1" ht="25.5" x14ac:dyDescent="0.2">
      <c r="A63" s="71" t="s">
        <v>319</v>
      </c>
      <c r="B63" s="40" t="s">
        <v>317</v>
      </c>
      <c r="C63" s="41">
        <f t="shared" si="20"/>
        <v>0</v>
      </c>
      <c r="D63" s="74">
        <f>'Buget Lider'!D63+'Buget P1'!D63+'Buget P2'!D63+'Buget P3'!D63+'Buget P4'!D63</f>
        <v>0</v>
      </c>
      <c r="E63" s="74">
        <f>'Buget Lider'!E63+'Buget P1'!E63+'Buget P2'!E63+'Buget P3'!E63+'Buget P4'!E63</f>
        <v>0</v>
      </c>
      <c r="F63" s="41">
        <f t="shared" si="21"/>
        <v>0</v>
      </c>
      <c r="G63" s="74">
        <f>'Buget Lider'!G63+'Buget P1'!G63+'Buget P2'!G63+'Buget P3'!G63+'Buget P4'!G63</f>
        <v>0</v>
      </c>
      <c r="H63" s="74">
        <f>'Buget Lider'!H63+'Buget P1'!H63+'Buget P2'!H63+'Buget P3'!H63+'Buget P4'!H63</f>
        <v>0</v>
      </c>
      <c r="I63" s="41">
        <f t="shared" si="28"/>
        <v>0</v>
      </c>
      <c r="J63" s="41"/>
      <c r="K63" s="74">
        <f>'Buget Lider'!K63+'Buget P1'!K63+'Buget P2'!K63+'Buget P3'!K63+'Buget P4'!K63</f>
        <v>0</v>
      </c>
      <c r="L63" s="74">
        <f>'Buget Lider'!L63+'Buget P1'!L63+'Buget P2'!L63+'Buget P3'!L63+'Buget P4'!L63</f>
        <v>0</v>
      </c>
      <c r="M63" s="74">
        <f>'Buget Lider'!M63+'Buget P1'!M63+'Buget P2'!M63+'Buget P3'!M63+'Buget P4'!M63</f>
        <v>0</v>
      </c>
      <c r="N63" s="74">
        <f>'Buget Lider'!N63+'Buget P1'!N63+'Buget P2'!N63+'Buget P3'!N63+'Buget P4'!N63</f>
        <v>0</v>
      </c>
      <c r="O63" s="74">
        <f>'Buget Lider'!O63+'Buget P1'!O63+'Buget P2'!O63+'Buget P3'!O63+'Buget P4'!O63</f>
        <v>0</v>
      </c>
      <c r="P63" s="140" t="str">
        <f t="shared" si="3"/>
        <v>ok</v>
      </c>
      <c r="Q63" s="73" t="s">
        <v>306</v>
      </c>
      <c r="R63" s="75" t="s">
        <v>307</v>
      </c>
    </row>
    <row r="64" spans="1:18" s="11" customFormat="1" ht="25.5" x14ac:dyDescent="0.2">
      <c r="A64" s="71" t="s">
        <v>320</v>
      </c>
      <c r="B64" s="40" t="s">
        <v>326</v>
      </c>
      <c r="C64" s="41">
        <f t="shared" si="20"/>
        <v>0</v>
      </c>
      <c r="D64" s="74">
        <f>'Buget Lider'!D64+'Buget P1'!D64+'Buget P2'!D64+'Buget P3'!D64+'Buget P4'!D64</f>
        <v>0</v>
      </c>
      <c r="E64" s="74">
        <f>'Buget Lider'!E64+'Buget P1'!E64+'Buget P2'!E64+'Buget P3'!E64+'Buget P4'!E64</f>
        <v>0</v>
      </c>
      <c r="F64" s="41">
        <f t="shared" si="21"/>
        <v>0</v>
      </c>
      <c r="G64" s="74">
        <f>'Buget Lider'!G64+'Buget P1'!G64+'Buget P2'!G64+'Buget P3'!G64+'Buget P4'!G64</f>
        <v>0</v>
      </c>
      <c r="H64" s="74">
        <f>'Buget Lider'!H64+'Buget P1'!H64+'Buget P2'!H64+'Buget P3'!H64+'Buget P4'!H64</f>
        <v>0</v>
      </c>
      <c r="I64" s="41">
        <f t="shared" si="28"/>
        <v>0</v>
      </c>
      <c r="J64" s="41"/>
      <c r="K64" s="74">
        <f>'Buget Lider'!K64+'Buget P1'!K64+'Buget P2'!K64+'Buget P3'!K64+'Buget P4'!K64</f>
        <v>0</v>
      </c>
      <c r="L64" s="74">
        <f>'Buget Lider'!L64+'Buget P1'!L64+'Buget P2'!L64+'Buget P3'!L64+'Buget P4'!L64</f>
        <v>0</v>
      </c>
      <c r="M64" s="74">
        <f>'Buget Lider'!M64+'Buget P1'!M64+'Buget P2'!M64+'Buget P3'!M64+'Buget P4'!M64</f>
        <v>0</v>
      </c>
      <c r="N64" s="74">
        <f>'Buget Lider'!N64+'Buget P1'!N64+'Buget P2'!N64+'Buget P3'!N64+'Buget P4'!N64</f>
        <v>0</v>
      </c>
      <c r="O64" s="74">
        <f>'Buget Lider'!O64+'Buget P1'!O64+'Buget P2'!O64+'Buget P3'!O64+'Buget P4'!O64</f>
        <v>0</v>
      </c>
      <c r="P64" s="140" t="str">
        <f t="shared" si="3"/>
        <v>ok</v>
      </c>
      <c r="Q64" s="73" t="s">
        <v>306</v>
      </c>
      <c r="R64" s="75" t="s">
        <v>308</v>
      </c>
    </row>
    <row r="65" spans="1:18" s="11" customFormat="1" ht="38.25" x14ac:dyDescent="0.2">
      <c r="A65" s="71" t="s">
        <v>321</v>
      </c>
      <c r="B65" s="76" t="s">
        <v>325</v>
      </c>
      <c r="C65" s="41">
        <f t="shared" si="20"/>
        <v>0</v>
      </c>
      <c r="D65" s="74">
        <f>'Buget Lider'!D65+'Buget P1'!D65+'Buget P2'!D65+'Buget P3'!D65+'Buget P4'!D65</f>
        <v>0</v>
      </c>
      <c r="E65" s="74">
        <f>'Buget Lider'!E65+'Buget P1'!E65+'Buget P2'!E65+'Buget P3'!E65+'Buget P4'!E65</f>
        <v>0</v>
      </c>
      <c r="F65" s="41">
        <f t="shared" si="21"/>
        <v>0</v>
      </c>
      <c r="G65" s="74">
        <f>'Buget Lider'!G65+'Buget P1'!G65+'Buget P2'!G65+'Buget P3'!G65+'Buget P4'!G65</f>
        <v>0</v>
      </c>
      <c r="H65" s="74">
        <f>'Buget Lider'!H65+'Buget P1'!H65+'Buget P2'!H65+'Buget P3'!H65+'Buget P4'!H65</f>
        <v>0</v>
      </c>
      <c r="I65" s="41">
        <f t="shared" si="28"/>
        <v>0</v>
      </c>
      <c r="J65" s="41"/>
      <c r="K65" s="74">
        <f>'Buget Lider'!K65+'Buget P1'!K65+'Buget P2'!K65+'Buget P3'!K65+'Buget P4'!K65</f>
        <v>0</v>
      </c>
      <c r="L65" s="74">
        <f>'Buget Lider'!L65+'Buget P1'!L65+'Buget P2'!L65+'Buget P3'!L65+'Buget P4'!L65</f>
        <v>0</v>
      </c>
      <c r="M65" s="74">
        <f>'Buget Lider'!M65+'Buget P1'!M65+'Buget P2'!M65+'Buget P3'!M65+'Buget P4'!M65</f>
        <v>0</v>
      </c>
      <c r="N65" s="74">
        <f>'Buget Lider'!N65+'Buget P1'!N65+'Buget P2'!N65+'Buget P3'!N65+'Buget P4'!N65</f>
        <v>0</v>
      </c>
      <c r="O65" s="74">
        <f>'Buget Lider'!O65+'Buget P1'!O65+'Buget P2'!O65+'Buget P3'!O65+'Buget P4'!O65</f>
        <v>0</v>
      </c>
      <c r="P65" s="140" t="str">
        <f t="shared" si="3"/>
        <v>ok</v>
      </c>
      <c r="Q65" s="73" t="s">
        <v>306</v>
      </c>
      <c r="R65" s="75" t="s">
        <v>309</v>
      </c>
    </row>
    <row r="66" spans="1:18" s="11" customFormat="1" ht="25.5" x14ac:dyDescent="0.2">
      <c r="A66" s="71" t="s">
        <v>322</v>
      </c>
      <c r="B66" s="40" t="s">
        <v>327</v>
      </c>
      <c r="C66" s="41">
        <f t="shared" si="20"/>
        <v>0</v>
      </c>
      <c r="D66" s="74">
        <f>'Buget Lider'!D66+'Buget P1'!D66+'Buget P2'!D66+'Buget P3'!D66+'Buget P4'!D66</f>
        <v>0</v>
      </c>
      <c r="E66" s="74">
        <f>'Buget Lider'!E66+'Buget P1'!E66+'Buget P2'!E66+'Buget P3'!E66+'Buget P4'!E66</f>
        <v>0</v>
      </c>
      <c r="F66" s="41">
        <f t="shared" si="21"/>
        <v>0</v>
      </c>
      <c r="G66" s="74">
        <f>'Buget Lider'!G66+'Buget P1'!G66+'Buget P2'!G66+'Buget P3'!G66+'Buget P4'!G66</f>
        <v>0</v>
      </c>
      <c r="H66" s="74">
        <f>'Buget Lider'!H66+'Buget P1'!H66+'Buget P2'!H66+'Buget P3'!H66+'Buget P4'!H66</f>
        <v>0</v>
      </c>
      <c r="I66" s="41">
        <f t="shared" si="28"/>
        <v>0</v>
      </c>
      <c r="J66" s="41"/>
      <c r="K66" s="74">
        <f>'Buget Lider'!K66+'Buget P1'!K66+'Buget P2'!K66+'Buget P3'!K66+'Buget P4'!K66</f>
        <v>0</v>
      </c>
      <c r="L66" s="74">
        <f>'Buget Lider'!L66+'Buget P1'!L66+'Buget P2'!L66+'Buget P3'!L66+'Buget P4'!L66</f>
        <v>0</v>
      </c>
      <c r="M66" s="74">
        <f>'Buget Lider'!M66+'Buget P1'!M66+'Buget P2'!M66+'Buget P3'!M66+'Buget P4'!M66</f>
        <v>0</v>
      </c>
      <c r="N66" s="74">
        <f>'Buget Lider'!N66+'Buget P1'!N66+'Buget P2'!N66+'Buget P3'!N66+'Buget P4'!N66</f>
        <v>0</v>
      </c>
      <c r="O66" s="74">
        <f>'Buget Lider'!O66+'Buget P1'!O66+'Buget P2'!O66+'Buget P3'!O66+'Buget P4'!O66</f>
        <v>0</v>
      </c>
      <c r="P66" s="140" t="str">
        <f t="shared" si="3"/>
        <v>ok</v>
      </c>
      <c r="Q66" s="73" t="s">
        <v>306</v>
      </c>
      <c r="R66" s="75" t="s">
        <v>310</v>
      </c>
    </row>
    <row r="67" spans="1:18" s="11" customFormat="1" ht="25.5" x14ac:dyDescent="0.2">
      <c r="A67" s="71" t="s">
        <v>323</v>
      </c>
      <c r="B67" s="40" t="s">
        <v>328</v>
      </c>
      <c r="C67" s="41">
        <f t="shared" si="20"/>
        <v>0</v>
      </c>
      <c r="D67" s="74">
        <f>'Buget Lider'!D67+'Buget P1'!D67+'Buget P2'!D67+'Buget P3'!D67+'Buget P4'!D67</f>
        <v>0</v>
      </c>
      <c r="E67" s="74">
        <f>'Buget Lider'!E67+'Buget P1'!E67+'Buget P2'!E67+'Buget P3'!E67+'Buget P4'!E67</f>
        <v>0</v>
      </c>
      <c r="F67" s="41">
        <f t="shared" si="21"/>
        <v>0</v>
      </c>
      <c r="G67" s="74">
        <f>'Buget Lider'!G67+'Buget P1'!G67+'Buget P2'!G67+'Buget P3'!G67+'Buget P4'!G67</f>
        <v>0</v>
      </c>
      <c r="H67" s="74">
        <f>'Buget Lider'!H67+'Buget P1'!H67+'Buget P2'!H67+'Buget P3'!H67+'Buget P4'!H67</f>
        <v>0</v>
      </c>
      <c r="I67" s="41">
        <f t="shared" si="28"/>
        <v>0</v>
      </c>
      <c r="J67" s="41"/>
      <c r="K67" s="74">
        <f>'Buget Lider'!K67+'Buget P1'!K67+'Buget P2'!K67+'Buget P3'!K67+'Buget P4'!K67</f>
        <v>0</v>
      </c>
      <c r="L67" s="74">
        <f>'Buget Lider'!L67+'Buget P1'!L67+'Buget P2'!L67+'Buget P3'!L67+'Buget P4'!L67</f>
        <v>0</v>
      </c>
      <c r="M67" s="74">
        <f>'Buget Lider'!M67+'Buget P1'!M67+'Buget P2'!M67+'Buget P3'!M67+'Buget P4'!M67</f>
        <v>0</v>
      </c>
      <c r="N67" s="74">
        <f>'Buget Lider'!N67+'Buget P1'!N67+'Buget P2'!N67+'Buget P3'!N67+'Buget P4'!N67</f>
        <v>0</v>
      </c>
      <c r="O67" s="74">
        <f>'Buget Lider'!O67+'Buget P1'!O67+'Buget P2'!O67+'Buget P3'!O67+'Buget P4'!O67</f>
        <v>0</v>
      </c>
      <c r="P67" s="140" t="str">
        <f t="shared" si="3"/>
        <v>ok</v>
      </c>
      <c r="Q67" s="73" t="s">
        <v>306</v>
      </c>
      <c r="R67" s="75" t="s">
        <v>311</v>
      </c>
    </row>
    <row r="68" spans="1:18" s="11" customFormat="1" ht="24" x14ac:dyDescent="0.2">
      <c r="A68" s="48" t="s">
        <v>164</v>
      </c>
      <c r="B68" s="76" t="s">
        <v>312</v>
      </c>
      <c r="C68" s="41">
        <f t="shared" si="20"/>
        <v>0</v>
      </c>
      <c r="D68" s="74">
        <f>'Buget Lider'!D68+'Buget P1'!D68+'Buget P2'!D68+'Buget P3'!D68+'Buget P4'!D68</f>
        <v>0</v>
      </c>
      <c r="E68" s="74">
        <f>'Buget Lider'!E68+'Buget P1'!E68+'Buget P2'!E68+'Buget P3'!E68+'Buget P4'!E68</f>
        <v>0</v>
      </c>
      <c r="F68" s="41">
        <f t="shared" si="21"/>
        <v>0</v>
      </c>
      <c r="G68" s="74">
        <f>'Buget Lider'!G68+'Buget P1'!G68+'Buget P2'!G68+'Buget P3'!G68+'Buget P4'!G68</f>
        <v>0</v>
      </c>
      <c r="H68" s="74">
        <f>'Buget Lider'!H68+'Buget P1'!H68+'Buget P2'!H68+'Buget P3'!H68+'Buget P4'!H68</f>
        <v>0</v>
      </c>
      <c r="I68" s="41">
        <f t="shared" si="28"/>
        <v>0</v>
      </c>
      <c r="J68" s="41"/>
      <c r="K68" s="74">
        <f>'Buget Lider'!K68+'Buget P1'!K68+'Buget P2'!K68+'Buget P3'!K68+'Buget P4'!K68</f>
        <v>0</v>
      </c>
      <c r="L68" s="74">
        <f>'Buget Lider'!L68+'Buget P1'!L68+'Buget P2'!L68+'Buget P3'!L68+'Buget P4'!L68</f>
        <v>0</v>
      </c>
      <c r="M68" s="74">
        <f>'Buget Lider'!M68+'Buget P1'!M68+'Buget P2'!M68+'Buget P3'!M68+'Buget P4'!M68</f>
        <v>0</v>
      </c>
      <c r="N68" s="74">
        <f>'Buget Lider'!N68+'Buget P1'!N68+'Buget P2'!N68+'Buget P3'!N68+'Buget P4'!N68</f>
        <v>0</v>
      </c>
      <c r="O68" s="74">
        <f>'Buget Lider'!O68+'Buget P1'!O68+'Buget P2'!O68+'Buget P3'!O68+'Buget P4'!O68</f>
        <v>0</v>
      </c>
      <c r="P68" s="140" t="str">
        <f t="shared" si="3"/>
        <v>ok</v>
      </c>
      <c r="Q68" s="73" t="s">
        <v>212</v>
      </c>
      <c r="R68" s="75" t="s">
        <v>329</v>
      </c>
    </row>
    <row r="69" spans="1:18" s="11" customFormat="1" ht="25.5" x14ac:dyDescent="0.2">
      <c r="A69" s="48" t="s">
        <v>313</v>
      </c>
      <c r="B69" s="40" t="s">
        <v>314</v>
      </c>
      <c r="C69" s="41">
        <f t="shared" si="20"/>
        <v>0</v>
      </c>
      <c r="D69" s="74">
        <f>'Buget Lider'!D69+'Buget P1'!D69+'Buget P2'!D69+'Buget P3'!D69+'Buget P4'!D69</f>
        <v>0</v>
      </c>
      <c r="E69" s="74">
        <f>'Buget Lider'!E69+'Buget P1'!E69+'Buget P2'!E69+'Buget P3'!E69+'Buget P4'!E69</f>
        <v>0</v>
      </c>
      <c r="F69" s="41">
        <f t="shared" si="21"/>
        <v>0</v>
      </c>
      <c r="G69" s="74">
        <f>'Buget Lider'!G69+'Buget P1'!G69+'Buget P2'!G69+'Buget P3'!G69+'Buget P4'!G69</f>
        <v>0</v>
      </c>
      <c r="H69" s="74">
        <f>'Buget Lider'!H69+'Buget P1'!H69+'Buget P2'!H69+'Buget P3'!H69+'Buget P4'!H69</f>
        <v>0</v>
      </c>
      <c r="I69" s="41">
        <f t="shared" si="28"/>
        <v>0</v>
      </c>
      <c r="J69" s="41"/>
      <c r="K69" s="74">
        <f>'Buget Lider'!K69+'Buget P1'!K69+'Buget P2'!K69+'Buget P3'!K69+'Buget P4'!K69</f>
        <v>0</v>
      </c>
      <c r="L69" s="74">
        <f>'Buget Lider'!L69+'Buget P1'!L69+'Buget P2'!L69+'Buget P3'!L69+'Buget P4'!L69</f>
        <v>0</v>
      </c>
      <c r="M69" s="74">
        <f>'Buget Lider'!M69+'Buget P1'!M69+'Buget P2'!M69+'Buget P3'!M69+'Buget P4'!M69</f>
        <v>0</v>
      </c>
      <c r="N69" s="74">
        <f>'Buget Lider'!N69+'Buget P1'!N69+'Buget P2'!N69+'Buget P3'!N69+'Buget P4'!N69</f>
        <v>0</v>
      </c>
      <c r="O69" s="74">
        <f>'Buget Lider'!O69+'Buget P1'!O69+'Buget P2'!O69+'Buget P3'!O69+'Buget P4'!O69</f>
        <v>0</v>
      </c>
      <c r="P69" s="140" t="str">
        <f t="shared" si="3"/>
        <v>ok</v>
      </c>
      <c r="Q69" s="73" t="s">
        <v>275</v>
      </c>
      <c r="R69" s="75" t="s">
        <v>276</v>
      </c>
    </row>
    <row r="70" spans="1:18" s="11" customFormat="1" x14ac:dyDescent="0.2">
      <c r="A70" s="48"/>
      <c r="B70" s="77" t="s">
        <v>165</v>
      </c>
      <c r="C70" s="41">
        <f t="shared" si="20"/>
        <v>0</v>
      </c>
      <c r="D70" s="41"/>
      <c r="E70" s="41"/>
      <c r="F70" s="41">
        <f>F69+F68+F62+F59</f>
        <v>0</v>
      </c>
      <c r="G70" s="41"/>
      <c r="H70" s="41"/>
      <c r="I70" s="41">
        <f>I69+I68+I62+I59</f>
        <v>0</v>
      </c>
      <c r="J70" s="41"/>
      <c r="K70" s="41">
        <f>K69+K68+K62+K59</f>
        <v>0</v>
      </c>
      <c r="L70" s="41">
        <f>L69+L68+L62+L59</f>
        <v>0</v>
      </c>
      <c r="M70" s="41">
        <f>M69+M68+M62+M59</f>
        <v>0</v>
      </c>
      <c r="N70" s="41">
        <f>N69+N68+N62+N59</f>
        <v>0</v>
      </c>
      <c r="O70" s="41">
        <f>O69+O68+O62+O59</f>
        <v>0</v>
      </c>
      <c r="P70" s="140" t="str">
        <f t="shared" si="3"/>
        <v>ok</v>
      </c>
      <c r="Q70" s="30"/>
    </row>
    <row r="71" spans="1:18" s="11" customFormat="1" ht="15" customHeight="1" thickBot="1" x14ac:dyDescent="0.25">
      <c r="A71" s="48" t="s">
        <v>166</v>
      </c>
      <c r="B71" s="204" t="s">
        <v>167</v>
      </c>
      <c r="C71" s="204"/>
      <c r="D71" s="204"/>
      <c r="E71" s="204"/>
      <c r="F71" s="204"/>
      <c r="G71" s="204"/>
      <c r="H71" s="204"/>
      <c r="I71" s="204"/>
      <c r="J71" s="204"/>
      <c r="K71" s="204"/>
      <c r="L71" s="204"/>
      <c r="M71" s="204"/>
      <c r="N71" s="204"/>
      <c r="O71" s="204"/>
      <c r="P71" s="140" t="str">
        <f t="shared" si="3"/>
        <v>ok</v>
      </c>
      <c r="Q71" s="30"/>
    </row>
    <row r="72" spans="1:18" s="10" customFormat="1" ht="15" customHeight="1" thickTop="1" x14ac:dyDescent="0.2">
      <c r="A72" s="48" t="s">
        <v>168</v>
      </c>
      <c r="B72" s="40" t="s">
        <v>169</v>
      </c>
      <c r="C72" s="41">
        <f t="shared" ref="C72:C74" si="30">F72+I72</f>
        <v>0</v>
      </c>
      <c r="D72" s="74">
        <f>'Buget Lider'!D72+'Buget P1'!D72+'Buget P2'!D72+'Buget P3'!D72+'Buget P4'!D72</f>
        <v>0</v>
      </c>
      <c r="E72" s="74">
        <f>'Buget Lider'!E72+'Buget P1'!E72+'Buget P2'!E72+'Buget P3'!E72+'Buget P4'!E72</f>
        <v>0</v>
      </c>
      <c r="F72" s="41">
        <f t="shared" ref="F72:F73" si="31">D72+E72</f>
        <v>0</v>
      </c>
      <c r="G72" s="74">
        <f>'Buget Lider'!G72+'Buget P1'!G72+'Buget P2'!G72+'Buget P3'!G72+'Buget P4'!G72</f>
        <v>0</v>
      </c>
      <c r="H72" s="74">
        <f>'Buget Lider'!H72+'Buget P1'!H72+'Buget P2'!H72+'Buget P3'!H72+'Buget P4'!H72</f>
        <v>0</v>
      </c>
      <c r="I72" s="41">
        <f>G72+H72</f>
        <v>0</v>
      </c>
      <c r="J72" s="41"/>
      <c r="K72" s="74">
        <f>'Buget Lider'!K72+'Buget P1'!K72+'Buget P2'!K72+'Buget P3'!K72+'Buget P4'!K72</f>
        <v>0</v>
      </c>
      <c r="L72" s="74">
        <f>'Buget Lider'!L72+'Buget P1'!L72+'Buget P2'!L72+'Buget P3'!L72+'Buget P4'!L72</f>
        <v>0</v>
      </c>
      <c r="M72" s="74">
        <f>'Buget Lider'!M72+'Buget P1'!M72+'Buget P2'!M72+'Buget P3'!M72+'Buget P4'!M72</f>
        <v>0</v>
      </c>
      <c r="N72" s="74">
        <f>'Buget Lider'!N72+'Buget P1'!N72+'Buget P2'!N72+'Buget P3'!N72+'Buget P4'!N72</f>
        <v>0</v>
      </c>
      <c r="O72" s="74">
        <f>'Buget Lider'!O72+'Buget P1'!O72+'Buget P2'!O72+'Buget P3'!O72+'Buget P4'!O72</f>
        <v>0</v>
      </c>
      <c r="P72" s="140" t="str">
        <f t="shared" si="3"/>
        <v>ok</v>
      </c>
      <c r="Q72" s="73" t="s">
        <v>212</v>
      </c>
      <c r="R72" s="75" t="s">
        <v>330</v>
      </c>
    </row>
    <row r="73" spans="1:18" s="11" customFormat="1" ht="15" customHeight="1" x14ac:dyDescent="0.2">
      <c r="A73" s="48" t="s">
        <v>170</v>
      </c>
      <c r="B73" s="40" t="s">
        <v>171</v>
      </c>
      <c r="C73" s="41">
        <f t="shared" si="30"/>
        <v>0</v>
      </c>
      <c r="D73" s="74">
        <f>'Buget Lider'!D73+'Buget P1'!D73+'Buget P2'!D73+'Buget P3'!D73+'Buget P4'!D73</f>
        <v>0</v>
      </c>
      <c r="E73" s="74">
        <f>'Buget Lider'!E73+'Buget P1'!E73+'Buget P2'!E73+'Buget P3'!E73+'Buget P4'!E73</f>
        <v>0</v>
      </c>
      <c r="F73" s="41">
        <f t="shared" si="31"/>
        <v>0</v>
      </c>
      <c r="G73" s="74">
        <f>'Buget Lider'!G73+'Buget P1'!G73+'Buget P2'!G73+'Buget P3'!G73+'Buget P4'!G73</f>
        <v>0</v>
      </c>
      <c r="H73" s="74">
        <f>'Buget Lider'!H73+'Buget P1'!H73+'Buget P2'!H73+'Buget P3'!H73+'Buget P4'!H73</f>
        <v>0</v>
      </c>
      <c r="I73" s="41">
        <f t="shared" ref="I73" si="32">G73+H73</f>
        <v>0</v>
      </c>
      <c r="J73" s="41"/>
      <c r="K73" s="74">
        <f>'Buget Lider'!K73+'Buget P1'!K73+'Buget P2'!K73+'Buget P3'!K73+'Buget P4'!K73</f>
        <v>0</v>
      </c>
      <c r="L73" s="74">
        <f>'Buget Lider'!L73+'Buget P1'!L73+'Buget P2'!L73+'Buget P3'!L73+'Buget P4'!L73</f>
        <v>0</v>
      </c>
      <c r="M73" s="74">
        <f>'Buget Lider'!M73+'Buget P1'!M73+'Buget P2'!M73+'Buget P3'!M73+'Buget P4'!M73</f>
        <v>0</v>
      </c>
      <c r="N73" s="74">
        <f>'Buget Lider'!N73+'Buget P1'!N73+'Buget P2'!N73+'Buget P3'!N73+'Buget P4'!N73</f>
        <v>0</v>
      </c>
      <c r="O73" s="74">
        <f>'Buget Lider'!O73+'Buget P1'!O73+'Buget P2'!O73+'Buget P3'!O73+'Buget P4'!O73</f>
        <v>0</v>
      </c>
      <c r="P73" s="140" t="str">
        <f t="shared" si="3"/>
        <v>ok</v>
      </c>
      <c r="Q73" s="73" t="s">
        <v>212</v>
      </c>
      <c r="R73" s="75" t="s">
        <v>331</v>
      </c>
    </row>
    <row r="74" spans="1:18" s="11" customFormat="1" ht="15" customHeight="1" x14ac:dyDescent="0.2">
      <c r="A74" s="48"/>
      <c r="B74" s="158" t="s">
        <v>172</v>
      </c>
      <c r="C74" s="41">
        <f t="shared" si="30"/>
        <v>0</v>
      </c>
      <c r="D74" s="158"/>
      <c r="E74" s="158"/>
      <c r="F74" s="41">
        <f>F72+F73</f>
        <v>0</v>
      </c>
      <c r="G74" s="158"/>
      <c r="H74" s="158"/>
      <c r="I74" s="41">
        <f>I72+I73</f>
        <v>0</v>
      </c>
      <c r="J74" s="158"/>
      <c r="K74" s="41">
        <f>K72+K73</f>
        <v>0</v>
      </c>
      <c r="L74" s="41">
        <f t="shared" ref="L74:O74" si="33">L72+L73</f>
        <v>0</v>
      </c>
      <c r="M74" s="41">
        <f t="shared" si="33"/>
        <v>0</v>
      </c>
      <c r="N74" s="41">
        <f t="shared" si="33"/>
        <v>0</v>
      </c>
      <c r="O74" s="41">
        <f t="shared" si="33"/>
        <v>0</v>
      </c>
      <c r="P74" s="140" t="str">
        <f t="shared" si="3"/>
        <v>ok</v>
      </c>
      <c r="Q74" s="30"/>
    </row>
    <row r="75" spans="1:18" s="11" customFormat="1" ht="15.75" thickBot="1" x14ac:dyDescent="0.25">
      <c r="A75" s="71" t="s">
        <v>174</v>
      </c>
      <c r="B75" s="204" t="s">
        <v>332</v>
      </c>
      <c r="C75" s="204"/>
      <c r="D75" s="204"/>
      <c r="E75" s="204"/>
      <c r="F75" s="204"/>
      <c r="G75" s="204"/>
      <c r="H75" s="204"/>
      <c r="I75" s="204"/>
      <c r="J75" s="204"/>
      <c r="K75" s="204"/>
      <c r="L75" s="204"/>
      <c r="M75" s="204"/>
      <c r="N75" s="204"/>
      <c r="O75" s="204"/>
      <c r="P75" s="140" t="str">
        <f t="shared" si="3"/>
        <v>ok</v>
      </c>
      <c r="Q75" s="30"/>
    </row>
    <row r="76" spans="1:18" s="11" customFormat="1" ht="15.75" thickTop="1" x14ac:dyDescent="0.2">
      <c r="A76" s="71" t="s">
        <v>333</v>
      </c>
      <c r="B76" s="40" t="s">
        <v>334</v>
      </c>
      <c r="C76" s="41">
        <f t="shared" ref="C76:C83" si="34">F76+I76</f>
        <v>0</v>
      </c>
      <c r="D76" s="41">
        <f t="shared" ref="D76:E76" si="35">D77+D78+D79+D80+D81+D82+D83</f>
        <v>0</v>
      </c>
      <c r="E76" s="41">
        <f t="shared" si="35"/>
        <v>0</v>
      </c>
      <c r="F76" s="41">
        <f t="shared" ref="F76:F100" si="36">D76+E76</f>
        <v>0</v>
      </c>
      <c r="G76" s="41">
        <f t="shared" ref="G76" si="37">G77+G78+G79+G80+G81+G82+G83</f>
        <v>0</v>
      </c>
      <c r="H76" s="41">
        <f t="shared" ref="H76" si="38">H77+H78+H79+H80+H81+H82+H83</f>
        <v>0</v>
      </c>
      <c r="I76" s="41">
        <f>G76+H76</f>
        <v>0</v>
      </c>
      <c r="J76" s="41"/>
      <c r="K76" s="41">
        <f t="shared" ref="K76" si="39">K77+K78+K79+K80+K81+K82+K83</f>
        <v>0</v>
      </c>
      <c r="L76" s="41">
        <f t="shared" ref="L76" si="40">L77+L78+L79+L80+L81+L82+L83</f>
        <v>0</v>
      </c>
      <c r="M76" s="41">
        <f t="shared" ref="M76" si="41">M77+M78+M79+M80+M81+M82+M83</f>
        <v>0</v>
      </c>
      <c r="N76" s="41">
        <f t="shared" ref="N76" si="42">N77+N78+N79+N80+N81+N82+N83</f>
        <v>0</v>
      </c>
      <c r="O76" s="41">
        <f t="shared" ref="O76" si="43">O77+O78+O79+O80+O81+O82+O83</f>
        <v>0</v>
      </c>
      <c r="P76" s="140" t="str">
        <f t="shared" si="3"/>
        <v>ok</v>
      </c>
      <c r="Q76" s="30"/>
    </row>
    <row r="77" spans="1:18" s="11" customFormat="1" ht="51" x14ac:dyDescent="0.2">
      <c r="A77" s="71" t="s">
        <v>335</v>
      </c>
      <c r="B77" s="76" t="s">
        <v>338</v>
      </c>
      <c r="C77" s="41">
        <f t="shared" si="34"/>
        <v>0</v>
      </c>
      <c r="D77" s="74">
        <f>'Buget Lider'!D77+'Buget P1'!D77+'Buget P2'!D77+'Buget P3'!D77+'Buget P4'!D77</f>
        <v>0</v>
      </c>
      <c r="E77" s="74">
        <f>'Buget Lider'!E77+'Buget P1'!E77+'Buget P2'!E77+'Buget P3'!E77+'Buget P4'!E77</f>
        <v>0</v>
      </c>
      <c r="F77" s="41">
        <f t="shared" si="36"/>
        <v>0</v>
      </c>
      <c r="G77" s="74">
        <f>'Buget Lider'!G77+'Buget P1'!G77+'Buget P2'!G77+'Buget P3'!G77+'Buget P4'!G77</f>
        <v>0</v>
      </c>
      <c r="H77" s="74">
        <f>'Buget Lider'!H77+'Buget P1'!H77+'Buget P2'!H77+'Buget P3'!H77+'Buget P4'!H77</f>
        <v>0</v>
      </c>
      <c r="I77" s="41">
        <f t="shared" ref="I77:I83" si="44">G77+H77</f>
        <v>0</v>
      </c>
      <c r="J77" s="41"/>
      <c r="K77" s="74">
        <f>'Buget Lider'!K77+'Buget P1'!K77+'Buget P2'!K77+'Buget P3'!K77+'Buget P4'!K77</f>
        <v>0</v>
      </c>
      <c r="L77" s="74">
        <f>'Buget Lider'!L77+'Buget P1'!L77+'Buget P2'!L77+'Buget P3'!L77+'Buget P4'!L77</f>
        <v>0</v>
      </c>
      <c r="M77" s="74">
        <f>'Buget Lider'!M77+'Buget P1'!M77+'Buget P2'!M77+'Buget P3'!M77+'Buget P4'!M77</f>
        <v>0</v>
      </c>
      <c r="N77" s="74">
        <f>'Buget Lider'!N77+'Buget P1'!N77+'Buget P2'!N77+'Buget P3'!N77+'Buget P4'!N77</f>
        <v>0</v>
      </c>
      <c r="O77" s="74">
        <f>'Buget Lider'!O77+'Buget P1'!O77+'Buget P2'!O77+'Buget P3'!O77+'Buget P4'!O77</f>
        <v>0</v>
      </c>
      <c r="P77" s="140" t="str">
        <f t="shared" si="3"/>
        <v>ok</v>
      </c>
      <c r="Q77" s="73" t="s">
        <v>349</v>
      </c>
      <c r="R77" s="75" t="s">
        <v>350</v>
      </c>
    </row>
    <row r="78" spans="1:18" s="11" customFormat="1" ht="24" x14ac:dyDescent="0.2">
      <c r="A78" s="71" t="s">
        <v>336</v>
      </c>
      <c r="B78" s="76" t="s">
        <v>339</v>
      </c>
      <c r="C78" s="41">
        <f t="shared" si="34"/>
        <v>0</v>
      </c>
      <c r="D78" s="74">
        <f>'Buget Lider'!D78+'Buget P1'!D78+'Buget P2'!D78+'Buget P3'!D78+'Buget P4'!D78</f>
        <v>0</v>
      </c>
      <c r="E78" s="74">
        <f>'Buget Lider'!E78+'Buget P1'!E78+'Buget P2'!E78+'Buget P3'!E78+'Buget P4'!E78</f>
        <v>0</v>
      </c>
      <c r="F78" s="41">
        <f t="shared" si="36"/>
        <v>0</v>
      </c>
      <c r="G78" s="74">
        <f>'Buget Lider'!G78+'Buget P1'!G78+'Buget P2'!G78+'Buget P3'!G78+'Buget P4'!G78</f>
        <v>0</v>
      </c>
      <c r="H78" s="74">
        <f>'Buget Lider'!H78+'Buget P1'!H78+'Buget P2'!H78+'Buget P3'!H78+'Buget P4'!H78</f>
        <v>0</v>
      </c>
      <c r="I78" s="41">
        <f t="shared" si="44"/>
        <v>0</v>
      </c>
      <c r="J78" s="41"/>
      <c r="K78" s="74">
        <f>'Buget Lider'!K78+'Buget P1'!K78+'Buget P2'!K78+'Buget P3'!K78+'Buget P4'!K78</f>
        <v>0</v>
      </c>
      <c r="L78" s="74">
        <f>'Buget Lider'!L78+'Buget P1'!L78+'Buget P2'!L78+'Buget P3'!L78+'Buget P4'!L78</f>
        <v>0</v>
      </c>
      <c r="M78" s="74">
        <f>'Buget Lider'!M78+'Buget P1'!M78+'Buget P2'!M78+'Buget P3'!M78+'Buget P4'!M78</f>
        <v>0</v>
      </c>
      <c r="N78" s="74">
        <f>'Buget Lider'!N78+'Buget P1'!N78+'Buget P2'!N78+'Buget P3'!N78+'Buget P4'!N78</f>
        <v>0</v>
      </c>
      <c r="O78" s="74">
        <f>'Buget Lider'!O78+'Buget P1'!O78+'Buget P2'!O78+'Buget P3'!O78+'Buget P4'!O78</f>
        <v>0</v>
      </c>
      <c r="P78" s="140" t="str">
        <f t="shared" si="3"/>
        <v>ok</v>
      </c>
      <c r="Q78" s="73" t="s">
        <v>351</v>
      </c>
      <c r="R78" s="75" t="s">
        <v>352</v>
      </c>
    </row>
    <row r="79" spans="1:18" s="11" customFormat="1" ht="38.25" x14ac:dyDescent="0.2">
      <c r="A79" s="71" t="s">
        <v>337</v>
      </c>
      <c r="B79" s="76" t="s">
        <v>340</v>
      </c>
      <c r="C79" s="41">
        <f t="shared" si="34"/>
        <v>0</v>
      </c>
      <c r="D79" s="74">
        <f>'Buget Lider'!D79+'Buget P1'!D79+'Buget P2'!D79+'Buget P3'!D79+'Buget P4'!D79</f>
        <v>0</v>
      </c>
      <c r="E79" s="74">
        <f>'Buget Lider'!E79+'Buget P1'!E79+'Buget P2'!E79+'Buget P3'!E79+'Buget P4'!E79</f>
        <v>0</v>
      </c>
      <c r="F79" s="41">
        <f t="shared" si="36"/>
        <v>0</v>
      </c>
      <c r="G79" s="74">
        <f>'Buget Lider'!G79+'Buget P1'!G79+'Buget P2'!G79+'Buget P3'!G79+'Buget P4'!G79</f>
        <v>0</v>
      </c>
      <c r="H79" s="74">
        <f>'Buget Lider'!H79+'Buget P1'!H79+'Buget P2'!H79+'Buget P3'!H79+'Buget P4'!H79</f>
        <v>0</v>
      </c>
      <c r="I79" s="41">
        <f t="shared" si="44"/>
        <v>0</v>
      </c>
      <c r="J79" s="41"/>
      <c r="K79" s="74">
        <f>'Buget Lider'!K79+'Buget P1'!K79+'Buget P2'!K79+'Buget P3'!K79+'Buget P4'!K79</f>
        <v>0</v>
      </c>
      <c r="L79" s="74">
        <f>'Buget Lider'!L79+'Buget P1'!L79+'Buget P2'!L79+'Buget P3'!L79+'Buget P4'!L79</f>
        <v>0</v>
      </c>
      <c r="M79" s="74">
        <f>'Buget Lider'!M79+'Buget P1'!M79+'Buget P2'!M79+'Buget P3'!M79+'Buget P4'!M79</f>
        <v>0</v>
      </c>
      <c r="N79" s="74">
        <f>'Buget Lider'!N79+'Buget P1'!N79+'Buget P2'!N79+'Buget P3'!N79+'Buget P4'!N79</f>
        <v>0</v>
      </c>
      <c r="O79" s="74">
        <f>'Buget Lider'!O79+'Buget P1'!O79+'Buget P2'!O79+'Buget P3'!O79+'Buget P4'!O79</f>
        <v>0</v>
      </c>
      <c r="P79" s="140" t="str">
        <f t="shared" si="3"/>
        <v>ok</v>
      </c>
      <c r="Q79" s="73" t="s">
        <v>293</v>
      </c>
      <c r="R79" s="75" t="s">
        <v>340</v>
      </c>
    </row>
    <row r="80" spans="1:18" s="11" customFormat="1" ht="51" x14ac:dyDescent="0.2">
      <c r="A80" s="71" t="s">
        <v>341</v>
      </c>
      <c r="B80" s="76" t="s">
        <v>344</v>
      </c>
      <c r="C80" s="41">
        <f t="shared" si="34"/>
        <v>0</v>
      </c>
      <c r="D80" s="74">
        <f>'Buget Lider'!D80+'Buget P1'!D80+'Buget P2'!D80+'Buget P3'!D80+'Buget P4'!D80</f>
        <v>0</v>
      </c>
      <c r="E80" s="74">
        <f>'Buget Lider'!E80+'Buget P1'!E80+'Buget P2'!E80+'Buget P3'!E80+'Buget P4'!E80</f>
        <v>0</v>
      </c>
      <c r="F80" s="41">
        <f t="shared" si="36"/>
        <v>0</v>
      </c>
      <c r="G80" s="74">
        <f>'Buget Lider'!G80+'Buget P1'!G80+'Buget P2'!G80+'Buget P3'!G80+'Buget P4'!G80</f>
        <v>0</v>
      </c>
      <c r="H80" s="74">
        <f>'Buget Lider'!H80+'Buget P1'!H80+'Buget P2'!H80+'Buget P3'!H80+'Buget P4'!H80</f>
        <v>0</v>
      </c>
      <c r="I80" s="41">
        <f t="shared" si="44"/>
        <v>0</v>
      </c>
      <c r="J80" s="41"/>
      <c r="K80" s="74">
        <f>'Buget Lider'!K80+'Buget P1'!K80+'Buget P2'!K80+'Buget P3'!K80+'Buget P4'!K80</f>
        <v>0</v>
      </c>
      <c r="L80" s="74">
        <f>'Buget Lider'!L80+'Buget P1'!L80+'Buget P2'!L80+'Buget P3'!L80+'Buget P4'!L80</f>
        <v>0</v>
      </c>
      <c r="M80" s="74">
        <f>'Buget Lider'!M80+'Buget P1'!M80+'Buget P2'!M80+'Buget P3'!M80+'Buget P4'!M80</f>
        <v>0</v>
      </c>
      <c r="N80" s="74">
        <f>'Buget Lider'!N80+'Buget P1'!N80+'Buget P2'!N80+'Buget P3'!N80+'Buget P4'!N80</f>
        <v>0</v>
      </c>
      <c r="O80" s="74">
        <f>'Buget Lider'!O80+'Buget P1'!O80+'Buget P2'!O80+'Buget P3'!O80+'Buget P4'!O80</f>
        <v>0</v>
      </c>
      <c r="P80" s="140" t="str">
        <f t="shared" si="3"/>
        <v>ok</v>
      </c>
      <c r="Q80" s="73" t="s">
        <v>293</v>
      </c>
      <c r="R80" s="75" t="s">
        <v>362</v>
      </c>
    </row>
    <row r="81" spans="1:18" s="11" customFormat="1" ht="51" x14ac:dyDescent="0.2">
      <c r="A81" s="71" t="s">
        <v>342</v>
      </c>
      <c r="B81" s="76" t="s">
        <v>345</v>
      </c>
      <c r="C81" s="41">
        <f t="shared" si="34"/>
        <v>0</v>
      </c>
      <c r="D81" s="74">
        <f>'Buget Lider'!D81+'Buget P1'!D81+'Buget P2'!D81+'Buget P3'!D81+'Buget P4'!D81</f>
        <v>0</v>
      </c>
      <c r="E81" s="74">
        <f>'Buget Lider'!E81+'Buget P1'!E81+'Buget P2'!E81+'Buget P3'!E81+'Buget P4'!E81</f>
        <v>0</v>
      </c>
      <c r="F81" s="41">
        <f t="shared" si="36"/>
        <v>0</v>
      </c>
      <c r="G81" s="74">
        <f>'Buget Lider'!G81+'Buget P1'!G81+'Buget P2'!G81+'Buget P3'!G81+'Buget P4'!G81</f>
        <v>0</v>
      </c>
      <c r="H81" s="74">
        <f>'Buget Lider'!H81+'Buget P1'!H81+'Buget P2'!H81+'Buget P3'!H81+'Buget P4'!H81</f>
        <v>0</v>
      </c>
      <c r="I81" s="41">
        <f t="shared" si="44"/>
        <v>0</v>
      </c>
      <c r="J81" s="41"/>
      <c r="K81" s="74">
        <f>'Buget Lider'!K81+'Buget P1'!K81+'Buget P2'!K81+'Buget P3'!K81+'Buget P4'!K81</f>
        <v>0</v>
      </c>
      <c r="L81" s="74">
        <f>'Buget Lider'!L81+'Buget P1'!L81+'Buget P2'!L81+'Buget P3'!L81+'Buget P4'!L81</f>
        <v>0</v>
      </c>
      <c r="M81" s="74">
        <f>'Buget Lider'!M81+'Buget P1'!M81+'Buget P2'!M81+'Buget P3'!M81+'Buget P4'!M81</f>
        <v>0</v>
      </c>
      <c r="N81" s="74">
        <f>'Buget Lider'!N81+'Buget P1'!N81+'Buget P2'!N81+'Buget P3'!N81+'Buget P4'!N81</f>
        <v>0</v>
      </c>
      <c r="O81" s="74">
        <f>'Buget Lider'!O81+'Buget P1'!O81+'Buget P2'!O81+'Buget P3'!O81+'Buget P4'!O81</f>
        <v>0</v>
      </c>
      <c r="P81" s="140" t="str">
        <f t="shared" si="3"/>
        <v>ok</v>
      </c>
      <c r="Q81" s="147" t="s">
        <v>293</v>
      </c>
      <c r="R81" s="75" t="s">
        <v>345</v>
      </c>
    </row>
    <row r="82" spans="1:18" s="11" customFormat="1" ht="38.25" x14ac:dyDescent="0.2">
      <c r="A82" s="71" t="s">
        <v>343</v>
      </c>
      <c r="B82" s="76" t="s">
        <v>346</v>
      </c>
      <c r="C82" s="41">
        <f t="shared" si="34"/>
        <v>0</v>
      </c>
      <c r="D82" s="74">
        <f>'Buget Lider'!D82+'Buget P1'!D82+'Buget P2'!D82+'Buget P3'!D82+'Buget P4'!D82</f>
        <v>0</v>
      </c>
      <c r="E82" s="74">
        <f>'Buget Lider'!E82+'Buget P1'!E82+'Buget P2'!E82+'Buget P3'!E82+'Buget P4'!E82</f>
        <v>0</v>
      </c>
      <c r="F82" s="41">
        <f t="shared" si="36"/>
        <v>0</v>
      </c>
      <c r="G82" s="74">
        <f>'Buget Lider'!G82+'Buget P1'!G82+'Buget P2'!G82+'Buget P3'!G82+'Buget P4'!G82</f>
        <v>0</v>
      </c>
      <c r="H82" s="74">
        <f>'Buget Lider'!H82+'Buget P1'!H82+'Buget P2'!H82+'Buget P3'!H82+'Buget P4'!H82</f>
        <v>0</v>
      </c>
      <c r="I82" s="41">
        <f t="shared" si="44"/>
        <v>0</v>
      </c>
      <c r="J82" s="41"/>
      <c r="K82" s="74">
        <f>'Buget Lider'!K82+'Buget P1'!K82+'Buget P2'!K82+'Buget P3'!K82+'Buget P4'!K82</f>
        <v>0</v>
      </c>
      <c r="L82" s="74">
        <f>'Buget Lider'!L82+'Buget P1'!L82+'Buget P2'!L82+'Buget P3'!L82+'Buget P4'!L82</f>
        <v>0</v>
      </c>
      <c r="M82" s="74">
        <f>'Buget Lider'!M82+'Buget P1'!M82+'Buget P2'!M82+'Buget P3'!M82+'Buget P4'!M82</f>
        <v>0</v>
      </c>
      <c r="N82" s="74">
        <f>'Buget Lider'!N82+'Buget P1'!N82+'Buget P2'!N82+'Buget P3'!N82+'Buget P4'!N82</f>
        <v>0</v>
      </c>
      <c r="O82" s="74">
        <f>'Buget Lider'!O82+'Buget P1'!O82+'Buget P2'!O82+'Buget P3'!O82+'Buget P4'!O82</f>
        <v>0</v>
      </c>
      <c r="P82" s="140" t="str">
        <f t="shared" si="3"/>
        <v>ok</v>
      </c>
      <c r="Q82" s="75" t="s">
        <v>302</v>
      </c>
      <c r="R82" s="75" t="s">
        <v>353</v>
      </c>
    </row>
    <row r="83" spans="1:18" s="11" customFormat="1" ht="38.25" x14ac:dyDescent="0.2">
      <c r="A83" s="71" t="s">
        <v>348</v>
      </c>
      <c r="B83" s="76" t="s">
        <v>347</v>
      </c>
      <c r="C83" s="41">
        <f t="shared" si="34"/>
        <v>0</v>
      </c>
      <c r="D83" s="74">
        <f>'Buget Lider'!D83+'Buget P1'!D83+'Buget P2'!D83+'Buget P3'!D83+'Buget P4'!D83</f>
        <v>0</v>
      </c>
      <c r="E83" s="74">
        <f>'Buget Lider'!E83+'Buget P1'!E83+'Buget P2'!E83+'Buget P3'!E83+'Buget P4'!E83</f>
        <v>0</v>
      </c>
      <c r="F83" s="41">
        <f t="shared" si="36"/>
        <v>0</v>
      </c>
      <c r="G83" s="74">
        <f>'Buget Lider'!G83+'Buget P1'!G83+'Buget P2'!G83+'Buget P3'!G83+'Buget P4'!G83</f>
        <v>0</v>
      </c>
      <c r="H83" s="74">
        <f>'Buget Lider'!H83+'Buget P1'!H83+'Buget P2'!H83+'Buget P3'!H83+'Buget P4'!H83</f>
        <v>0</v>
      </c>
      <c r="I83" s="41">
        <f t="shared" si="44"/>
        <v>0</v>
      </c>
      <c r="J83" s="41"/>
      <c r="K83" s="74">
        <f>'Buget Lider'!K83+'Buget P1'!K83+'Buget P2'!K83+'Buget P3'!K83+'Buget P4'!K83</f>
        <v>0</v>
      </c>
      <c r="L83" s="74">
        <f>'Buget Lider'!L83+'Buget P1'!L83+'Buget P2'!L83+'Buget P3'!L83+'Buget P4'!L83</f>
        <v>0</v>
      </c>
      <c r="M83" s="74">
        <f>'Buget Lider'!M83+'Buget P1'!M83+'Buget P2'!M83+'Buget P3'!M83+'Buget P4'!M83</f>
        <v>0</v>
      </c>
      <c r="N83" s="74">
        <f>'Buget Lider'!N83+'Buget P1'!N83+'Buget P2'!N83+'Buget P3'!N83+'Buget P4'!N83</f>
        <v>0</v>
      </c>
      <c r="O83" s="74">
        <f>'Buget Lider'!O83+'Buget P1'!O83+'Buget P2'!O83+'Buget P3'!O83+'Buget P4'!O83</f>
        <v>0</v>
      </c>
      <c r="P83" s="140" t="str">
        <f t="shared" si="3"/>
        <v>ok</v>
      </c>
      <c r="Q83" s="75" t="s">
        <v>223</v>
      </c>
      <c r="R83" s="75" t="s">
        <v>347</v>
      </c>
    </row>
    <row r="84" spans="1:18" s="11" customFormat="1" x14ac:dyDescent="0.2">
      <c r="A84" s="148">
        <v>7.2</v>
      </c>
      <c r="B84" s="76" t="s">
        <v>354</v>
      </c>
      <c r="C84" s="41">
        <f t="shared" ref="C84:C91" si="45">F84+I84</f>
        <v>0</v>
      </c>
      <c r="D84" s="41">
        <f t="shared" ref="D84" si="46">D85+D86+D87+D88+D89+D90+D91</f>
        <v>0</v>
      </c>
      <c r="E84" s="41">
        <f t="shared" ref="E84" si="47">E85+E86+E87+E88+E89+E90+E91</f>
        <v>0</v>
      </c>
      <c r="F84" s="41">
        <f t="shared" ref="F84" si="48">D84+E84</f>
        <v>0</v>
      </c>
      <c r="G84" s="41">
        <f t="shared" ref="G84" si="49">G85+G86+G87+G88+G89+G90+G91</f>
        <v>0</v>
      </c>
      <c r="H84" s="41">
        <f t="shared" ref="H84" si="50">H85+H86+H87+H88+H89+H90+H91</f>
        <v>0</v>
      </c>
      <c r="I84" s="41">
        <f>G84+H84</f>
        <v>0</v>
      </c>
      <c r="J84" s="41"/>
      <c r="K84" s="41">
        <f t="shared" ref="K84" si="51">K85+K86+K87+K88+K89+K90+K91</f>
        <v>0</v>
      </c>
      <c r="L84" s="41">
        <f t="shared" ref="L84" si="52">L85+L86+L87+L88+L89+L90+L91</f>
        <v>0</v>
      </c>
      <c r="M84" s="41">
        <f t="shared" ref="M84" si="53">M85+M86+M87+M88+M89+M90+M91</f>
        <v>0</v>
      </c>
      <c r="N84" s="41">
        <f t="shared" ref="N84" si="54">N85+N86+N87+N88+N89+N90+N91</f>
        <v>0</v>
      </c>
      <c r="O84" s="41">
        <f t="shared" ref="O84" si="55">O85+O86+O87+O88+O89+O90+O91</f>
        <v>0</v>
      </c>
      <c r="P84" s="140" t="str">
        <f t="shared" si="3"/>
        <v>ok</v>
      </c>
      <c r="Q84" s="75"/>
      <c r="R84" s="75"/>
    </row>
    <row r="85" spans="1:18" s="11" customFormat="1" ht="51" x14ac:dyDescent="0.2">
      <c r="A85" s="71" t="s">
        <v>355</v>
      </c>
      <c r="B85" s="76" t="s">
        <v>369</v>
      </c>
      <c r="C85" s="41">
        <f t="shared" si="45"/>
        <v>0</v>
      </c>
      <c r="D85" s="74">
        <f>'Buget Lider'!D85+'Buget P1'!D85+'Buget P2'!D85+'Buget P3'!D85+'Buget P4'!D85</f>
        <v>0</v>
      </c>
      <c r="E85" s="74">
        <f>'Buget Lider'!E85+'Buget P1'!E85+'Buget P2'!E85+'Buget P3'!E85+'Buget P4'!E85</f>
        <v>0</v>
      </c>
      <c r="F85" s="41">
        <f t="shared" si="36"/>
        <v>0</v>
      </c>
      <c r="G85" s="74">
        <f>'Buget Lider'!G85+'Buget P1'!G85+'Buget P2'!G85+'Buget P3'!G85+'Buget P4'!G85</f>
        <v>0</v>
      </c>
      <c r="H85" s="74">
        <f>'Buget Lider'!H85+'Buget P1'!H85+'Buget P2'!H85+'Buget P3'!H85+'Buget P4'!H85</f>
        <v>0</v>
      </c>
      <c r="I85" s="41">
        <f t="shared" ref="I85:I91" si="56">G85+H85</f>
        <v>0</v>
      </c>
      <c r="J85" s="41"/>
      <c r="K85" s="74">
        <f>'Buget Lider'!K85+'Buget P1'!K85+'Buget P2'!K85+'Buget P3'!K85+'Buget P4'!K85</f>
        <v>0</v>
      </c>
      <c r="L85" s="74">
        <f>'Buget Lider'!L85+'Buget P1'!L85+'Buget P2'!L85+'Buget P3'!L85+'Buget P4'!L85</f>
        <v>0</v>
      </c>
      <c r="M85" s="74">
        <f>'Buget Lider'!M85+'Buget P1'!M85+'Buget P2'!M85+'Buget P3'!M85+'Buget P4'!M85</f>
        <v>0</v>
      </c>
      <c r="N85" s="74">
        <f>'Buget Lider'!N85+'Buget P1'!N85+'Buget P2'!N85+'Buget P3'!N85+'Buget P4'!N85</f>
        <v>0</v>
      </c>
      <c r="O85" s="74">
        <f>'Buget Lider'!O85+'Buget P1'!O85+'Buget P2'!O85+'Buget P3'!O85+'Buget P4'!O85</f>
        <v>0</v>
      </c>
      <c r="P85" s="140" t="str">
        <f t="shared" si="3"/>
        <v>ok</v>
      </c>
      <c r="Q85" s="75" t="s">
        <v>349</v>
      </c>
      <c r="R85" s="75" t="s">
        <v>368</v>
      </c>
    </row>
    <row r="86" spans="1:18" s="11" customFormat="1" ht="25.5" x14ac:dyDescent="0.2">
      <c r="A86" s="71" t="s">
        <v>356</v>
      </c>
      <c r="B86" s="76" t="s">
        <v>370</v>
      </c>
      <c r="C86" s="41">
        <f t="shared" si="45"/>
        <v>0</v>
      </c>
      <c r="D86" s="74">
        <f>'Buget Lider'!D86+'Buget P1'!D86+'Buget P2'!D86+'Buget P3'!D86+'Buget P4'!D86</f>
        <v>0</v>
      </c>
      <c r="E86" s="74">
        <f>'Buget Lider'!E86+'Buget P1'!E86+'Buget P2'!E86+'Buget P3'!E86+'Buget P4'!E86</f>
        <v>0</v>
      </c>
      <c r="F86" s="41">
        <f t="shared" si="36"/>
        <v>0</v>
      </c>
      <c r="G86" s="74">
        <f>'Buget Lider'!G86+'Buget P1'!G86+'Buget P2'!G86+'Buget P3'!G86+'Buget P4'!G86</f>
        <v>0</v>
      </c>
      <c r="H86" s="74">
        <f>'Buget Lider'!H86+'Buget P1'!H86+'Buget P2'!H86+'Buget P3'!H86+'Buget P4'!H86</f>
        <v>0</v>
      </c>
      <c r="I86" s="41">
        <f t="shared" si="56"/>
        <v>0</v>
      </c>
      <c r="J86" s="41"/>
      <c r="K86" s="74">
        <f>'Buget Lider'!K86+'Buget P1'!K86+'Buget P2'!K86+'Buget P3'!K86+'Buget P4'!K86</f>
        <v>0</v>
      </c>
      <c r="L86" s="74">
        <f>'Buget Lider'!L86+'Buget P1'!L86+'Buget P2'!L86+'Buget P3'!L86+'Buget P4'!L86</f>
        <v>0</v>
      </c>
      <c r="M86" s="74">
        <f>'Buget Lider'!M86+'Buget P1'!M86+'Buget P2'!M86+'Buget P3'!M86+'Buget P4'!M86</f>
        <v>0</v>
      </c>
      <c r="N86" s="74">
        <f>'Buget Lider'!N86+'Buget P1'!N86+'Buget P2'!N86+'Buget P3'!N86+'Buget P4'!N86</f>
        <v>0</v>
      </c>
      <c r="O86" s="74">
        <f>'Buget Lider'!O86+'Buget P1'!O86+'Buget P2'!O86+'Buget P3'!O86+'Buget P4'!O86</f>
        <v>0</v>
      </c>
      <c r="P86" s="140" t="str">
        <f t="shared" si="3"/>
        <v>ok</v>
      </c>
      <c r="Q86" s="75" t="s">
        <v>351</v>
      </c>
      <c r="R86" s="75" t="s">
        <v>352</v>
      </c>
    </row>
    <row r="87" spans="1:18" s="11" customFormat="1" ht="38.25" x14ac:dyDescent="0.2">
      <c r="A87" s="71" t="s">
        <v>357</v>
      </c>
      <c r="B87" s="76" t="s">
        <v>340</v>
      </c>
      <c r="C87" s="41">
        <f t="shared" si="45"/>
        <v>0</v>
      </c>
      <c r="D87" s="74">
        <f>'Buget Lider'!D87+'Buget P1'!D87+'Buget P2'!D87+'Buget P3'!D87+'Buget P4'!D87</f>
        <v>0</v>
      </c>
      <c r="E87" s="74">
        <f>'Buget Lider'!E87+'Buget P1'!E87+'Buget P2'!E87+'Buget P3'!E87+'Buget P4'!E87</f>
        <v>0</v>
      </c>
      <c r="F87" s="41">
        <f t="shared" si="36"/>
        <v>0</v>
      </c>
      <c r="G87" s="74">
        <f>'Buget Lider'!G87+'Buget P1'!G87+'Buget P2'!G87+'Buget P3'!G87+'Buget P4'!G87</f>
        <v>0</v>
      </c>
      <c r="H87" s="74">
        <f>'Buget Lider'!H87+'Buget P1'!H87+'Buget P2'!H87+'Buget P3'!H87+'Buget P4'!H87</f>
        <v>0</v>
      </c>
      <c r="I87" s="41">
        <f t="shared" si="56"/>
        <v>0</v>
      </c>
      <c r="J87" s="41"/>
      <c r="K87" s="74">
        <f>'Buget Lider'!K87+'Buget P1'!K87+'Buget P2'!K87+'Buget P3'!K87+'Buget P4'!K87</f>
        <v>0</v>
      </c>
      <c r="L87" s="74">
        <f>'Buget Lider'!L87+'Buget P1'!L87+'Buget P2'!L87+'Buget P3'!L87+'Buget P4'!L87</f>
        <v>0</v>
      </c>
      <c r="M87" s="74">
        <f>'Buget Lider'!M87+'Buget P1'!M87+'Buget P2'!M87+'Buget P3'!M87+'Buget P4'!M87</f>
        <v>0</v>
      </c>
      <c r="N87" s="74">
        <f>'Buget Lider'!N87+'Buget P1'!N87+'Buget P2'!N87+'Buget P3'!N87+'Buget P4'!N87</f>
        <v>0</v>
      </c>
      <c r="O87" s="74">
        <f>'Buget Lider'!O87+'Buget P1'!O87+'Buget P2'!O87+'Buget P3'!O87+'Buget P4'!O87</f>
        <v>0</v>
      </c>
      <c r="P87" s="140" t="str">
        <f t="shared" si="3"/>
        <v>ok</v>
      </c>
      <c r="Q87" s="75" t="s">
        <v>293</v>
      </c>
      <c r="R87" s="75" t="s">
        <v>364</v>
      </c>
    </row>
    <row r="88" spans="1:18" s="11" customFormat="1" ht="38.25" x14ac:dyDescent="0.2">
      <c r="A88" s="71" t="s">
        <v>358</v>
      </c>
      <c r="B88" s="76" t="s">
        <v>344</v>
      </c>
      <c r="C88" s="41">
        <f t="shared" si="45"/>
        <v>0</v>
      </c>
      <c r="D88" s="74">
        <f>'Buget Lider'!D88+'Buget P1'!D88+'Buget P2'!D88+'Buget P3'!D88+'Buget P4'!D88</f>
        <v>0</v>
      </c>
      <c r="E88" s="74">
        <f>'Buget Lider'!E88+'Buget P1'!E88+'Buget P2'!E88+'Buget P3'!E88+'Buget P4'!E88</f>
        <v>0</v>
      </c>
      <c r="F88" s="41">
        <f t="shared" si="36"/>
        <v>0</v>
      </c>
      <c r="G88" s="74">
        <f>'Buget Lider'!G88+'Buget P1'!G88+'Buget P2'!G88+'Buget P3'!G88+'Buget P4'!G88</f>
        <v>0</v>
      </c>
      <c r="H88" s="74">
        <f>'Buget Lider'!H88+'Buget P1'!H88+'Buget P2'!H88+'Buget P3'!H88+'Buget P4'!H88</f>
        <v>0</v>
      </c>
      <c r="I88" s="41">
        <f t="shared" si="56"/>
        <v>0</v>
      </c>
      <c r="J88" s="41"/>
      <c r="K88" s="74">
        <f>'Buget Lider'!K88+'Buget P1'!K88+'Buget P2'!K88+'Buget P3'!K88+'Buget P4'!K88</f>
        <v>0</v>
      </c>
      <c r="L88" s="74">
        <f>'Buget Lider'!L88+'Buget P1'!L88+'Buget P2'!L88+'Buget P3'!L88+'Buget P4'!L88</f>
        <v>0</v>
      </c>
      <c r="M88" s="74">
        <f>'Buget Lider'!M88+'Buget P1'!M88+'Buget P2'!M88+'Buget P3'!M88+'Buget P4'!M88</f>
        <v>0</v>
      </c>
      <c r="N88" s="74">
        <f>'Buget Lider'!N88+'Buget P1'!N88+'Buget P2'!N88+'Buget P3'!N88+'Buget P4'!N88</f>
        <v>0</v>
      </c>
      <c r="O88" s="74">
        <f>'Buget Lider'!O88+'Buget P1'!O88+'Buget P2'!O88+'Buget P3'!O88+'Buget P4'!O88</f>
        <v>0</v>
      </c>
      <c r="P88" s="140" t="str">
        <f t="shared" si="3"/>
        <v>ok</v>
      </c>
      <c r="Q88" s="75" t="s">
        <v>293</v>
      </c>
      <c r="R88" s="75" t="s">
        <v>363</v>
      </c>
    </row>
    <row r="89" spans="1:18" s="11" customFormat="1" ht="63.75" x14ac:dyDescent="0.2">
      <c r="A89" s="71" t="s">
        <v>359</v>
      </c>
      <c r="B89" s="76" t="s">
        <v>345</v>
      </c>
      <c r="C89" s="41">
        <f t="shared" si="45"/>
        <v>0</v>
      </c>
      <c r="D89" s="74">
        <f>'Buget Lider'!D89+'Buget P1'!D89+'Buget P2'!D89+'Buget P3'!D89+'Buget P4'!D89</f>
        <v>0</v>
      </c>
      <c r="E89" s="74">
        <f>'Buget Lider'!E89+'Buget P1'!E89+'Buget P2'!E89+'Buget P3'!E89+'Buget P4'!E89</f>
        <v>0</v>
      </c>
      <c r="F89" s="41">
        <f t="shared" si="36"/>
        <v>0</v>
      </c>
      <c r="G89" s="74">
        <f>'Buget Lider'!G89+'Buget P1'!G89+'Buget P2'!G89+'Buget P3'!G89+'Buget P4'!G89</f>
        <v>0</v>
      </c>
      <c r="H89" s="74">
        <f>'Buget Lider'!H89+'Buget P1'!H89+'Buget P2'!H89+'Buget P3'!H89+'Buget P4'!H89</f>
        <v>0</v>
      </c>
      <c r="I89" s="41">
        <f t="shared" si="56"/>
        <v>0</v>
      </c>
      <c r="J89" s="41"/>
      <c r="K89" s="74">
        <f>'Buget Lider'!K89+'Buget P1'!K89+'Buget P2'!K89+'Buget P3'!K89+'Buget P4'!K89</f>
        <v>0</v>
      </c>
      <c r="L89" s="74">
        <f>'Buget Lider'!L89+'Buget P1'!L89+'Buget P2'!L89+'Buget P3'!L89+'Buget P4'!L89</f>
        <v>0</v>
      </c>
      <c r="M89" s="74">
        <f>'Buget Lider'!M89+'Buget P1'!M89+'Buget P2'!M89+'Buget P3'!M89+'Buget P4'!M89</f>
        <v>0</v>
      </c>
      <c r="N89" s="74">
        <f>'Buget Lider'!N89+'Buget P1'!N89+'Buget P2'!N89+'Buget P3'!N89+'Buget P4'!N89</f>
        <v>0</v>
      </c>
      <c r="O89" s="74">
        <f>'Buget Lider'!O89+'Buget P1'!O89+'Buget P2'!O89+'Buget P3'!O89+'Buget P4'!O89</f>
        <v>0</v>
      </c>
      <c r="P89" s="140" t="str">
        <f t="shared" si="3"/>
        <v>ok</v>
      </c>
      <c r="Q89" s="75" t="s">
        <v>293</v>
      </c>
      <c r="R89" s="75" t="s">
        <v>367</v>
      </c>
    </row>
    <row r="90" spans="1:18" s="11" customFormat="1" ht="38.25" x14ac:dyDescent="0.2">
      <c r="A90" s="71" t="s">
        <v>360</v>
      </c>
      <c r="B90" s="76" t="s">
        <v>346</v>
      </c>
      <c r="C90" s="41">
        <f t="shared" si="45"/>
        <v>0</v>
      </c>
      <c r="D90" s="74">
        <f>'Buget Lider'!D90+'Buget P1'!D90+'Buget P2'!D90+'Buget P3'!D90+'Buget P4'!D90</f>
        <v>0</v>
      </c>
      <c r="E90" s="74">
        <f>'Buget Lider'!E90+'Buget P1'!E90+'Buget P2'!E90+'Buget P3'!E90+'Buget P4'!E90</f>
        <v>0</v>
      </c>
      <c r="F90" s="41">
        <f t="shared" si="36"/>
        <v>0</v>
      </c>
      <c r="G90" s="74">
        <f>'Buget Lider'!G90+'Buget P1'!G90+'Buget P2'!G90+'Buget P3'!G90+'Buget P4'!G90</f>
        <v>0</v>
      </c>
      <c r="H90" s="74">
        <f>'Buget Lider'!H90+'Buget P1'!H90+'Buget P2'!H90+'Buget P3'!H90+'Buget P4'!H90</f>
        <v>0</v>
      </c>
      <c r="I90" s="41">
        <f t="shared" si="56"/>
        <v>0</v>
      </c>
      <c r="J90" s="41"/>
      <c r="K90" s="74">
        <f>'Buget Lider'!K90+'Buget P1'!K90+'Buget P2'!K90+'Buget P3'!K90+'Buget P4'!K90</f>
        <v>0</v>
      </c>
      <c r="L90" s="74">
        <f>'Buget Lider'!L90+'Buget P1'!L90+'Buget P2'!L90+'Buget P3'!L90+'Buget P4'!L90</f>
        <v>0</v>
      </c>
      <c r="M90" s="74">
        <f>'Buget Lider'!M90+'Buget P1'!M90+'Buget P2'!M90+'Buget P3'!M90+'Buget P4'!M90</f>
        <v>0</v>
      </c>
      <c r="N90" s="74">
        <f>'Buget Lider'!N90+'Buget P1'!N90+'Buget P2'!N90+'Buget P3'!N90+'Buget P4'!N90</f>
        <v>0</v>
      </c>
      <c r="O90" s="74">
        <f>'Buget Lider'!O90+'Buget P1'!O90+'Buget P2'!O90+'Buget P3'!O90+'Buget P4'!O90</f>
        <v>0</v>
      </c>
      <c r="P90" s="140" t="str">
        <f t="shared" si="3"/>
        <v>ok</v>
      </c>
      <c r="Q90" s="75" t="s">
        <v>302</v>
      </c>
      <c r="R90" s="75" t="s">
        <v>365</v>
      </c>
    </row>
    <row r="91" spans="1:18" s="11" customFormat="1" ht="38.25" x14ac:dyDescent="0.2">
      <c r="A91" s="71" t="s">
        <v>361</v>
      </c>
      <c r="B91" s="76" t="s">
        <v>347</v>
      </c>
      <c r="C91" s="41">
        <f t="shared" si="45"/>
        <v>0</v>
      </c>
      <c r="D91" s="74">
        <f>'Buget Lider'!D91+'Buget P1'!D91+'Buget P2'!D91+'Buget P3'!D91+'Buget P4'!D91</f>
        <v>0</v>
      </c>
      <c r="E91" s="74">
        <f>'Buget Lider'!E91+'Buget P1'!E91+'Buget P2'!E91+'Buget P3'!E91+'Buget P4'!E91</f>
        <v>0</v>
      </c>
      <c r="F91" s="41">
        <f t="shared" si="36"/>
        <v>0</v>
      </c>
      <c r="G91" s="74">
        <f>'Buget Lider'!G91+'Buget P1'!G91+'Buget P2'!G91+'Buget P3'!G91+'Buget P4'!G91</f>
        <v>0</v>
      </c>
      <c r="H91" s="74">
        <f>'Buget Lider'!H91+'Buget P1'!H91+'Buget P2'!H91+'Buget P3'!H91+'Buget P4'!H91</f>
        <v>0</v>
      </c>
      <c r="I91" s="41">
        <f t="shared" si="56"/>
        <v>0</v>
      </c>
      <c r="J91" s="41"/>
      <c r="K91" s="74">
        <f>'Buget Lider'!K91+'Buget P1'!K91+'Buget P2'!K91+'Buget P3'!K91+'Buget P4'!K91</f>
        <v>0</v>
      </c>
      <c r="L91" s="74">
        <f>'Buget Lider'!L91+'Buget P1'!L91+'Buget P2'!L91+'Buget P3'!L91+'Buget P4'!L91</f>
        <v>0</v>
      </c>
      <c r="M91" s="74">
        <f>'Buget Lider'!M91+'Buget P1'!M91+'Buget P2'!M91+'Buget P3'!M91+'Buget P4'!M91</f>
        <v>0</v>
      </c>
      <c r="N91" s="74">
        <f>'Buget Lider'!N91+'Buget P1'!N91+'Buget P2'!N91+'Buget P3'!N91+'Buget P4'!N91</f>
        <v>0</v>
      </c>
      <c r="O91" s="74">
        <f>'Buget Lider'!O91+'Buget P1'!O91+'Buget P2'!O91+'Buget P3'!O91+'Buget P4'!O91</f>
        <v>0</v>
      </c>
      <c r="P91" s="140" t="str">
        <f t="shared" si="3"/>
        <v>ok</v>
      </c>
      <c r="Q91" s="75" t="s">
        <v>223</v>
      </c>
      <c r="R91" s="75" t="s">
        <v>366</v>
      </c>
    </row>
    <row r="92" spans="1:18" s="11" customFormat="1" x14ac:dyDescent="0.2">
      <c r="A92" s="148">
        <v>7.3</v>
      </c>
      <c r="B92" s="76" t="s">
        <v>371</v>
      </c>
      <c r="C92" s="41">
        <f t="shared" ref="C92:C96" si="57">F92+I92</f>
        <v>0</v>
      </c>
      <c r="D92" s="41">
        <f>D93+D94+D95+D96</f>
        <v>0</v>
      </c>
      <c r="E92" s="41">
        <f>E93+E94+E95+E96</f>
        <v>0</v>
      </c>
      <c r="F92" s="41">
        <f t="shared" ref="F92" si="58">D92+E92</f>
        <v>0</v>
      </c>
      <c r="G92" s="41">
        <f>G93+G94+G95+G96</f>
        <v>0</v>
      </c>
      <c r="H92" s="41">
        <f>H93+H94+H95+H96</f>
        <v>0</v>
      </c>
      <c r="I92" s="41">
        <f>G92+H92</f>
        <v>0</v>
      </c>
      <c r="J92" s="41"/>
      <c r="K92" s="41">
        <f t="shared" ref="K92:O92" si="59">K93+K94+K95+K96</f>
        <v>0</v>
      </c>
      <c r="L92" s="41">
        <f t="shared" si="59"/>
        <v>0</v>
      </c>
      <c r="M92" s="41">
        <f t="shared" si="59"/>
        <v>0</v>
      </c>
      <c r="N92" s="41">
        <f t="shared" si="59"/>
        <v>0</v>
      </c>
      <c r="O92" s="41">
        <f t="shared" si="59"/>
        <v>0</v>
      </c>
      <c r="P92" s="140" t="str">
        <f t="shared" si="3"/>
        <v>ok</v>
      </c>
    </row>
    <row r="93" spans="1:18" s="11" customFormat="1" ht="51" x14ac:dyDescent="0.2">
      <c r="A93" s="71" t="s">
        <v>375</v>
      </c>
      <c r="B93" s="76" t="s">
        <v>379</v>
      </c>
      <c r="C93" s="41">
        <f t="shared" si="57"/>
        <v>0</v>
      </c>
      <c r="D93" s="74">
        <f>'Buget Lider'!D93+'Buget P1'!D93+'Buget P2'!D93+'Buget P3'!D93+'Buget P4'!D93</f>
        <v>0</v>
      </c>
      <c r="E93" s="74">
        <f>'Buget Lider'!E93+'Buget P1'!E93+'Buget P2'!E93+'Buget P3'!E93+'Buget P4'!E93</f>
        <v>0</v>
      </c>
      <c r="F93" s="41">
        <f t="shared" si="36"/>
        <v>0</v>
      </c>
      <c r="G93" s="74">
        <f>'Buget Lider'!G93+'Buget P1'!G93+'Buget P2'!G93+'Buget P3'!G93+'Buget P4'!G93</f>
        <v>0</v>
      </c>
      <c r="H93" s="74">
        <f>'Buget Lider'!H93+'Buget P1'!H93+'Buget P2'!H93+'Buget P3'!H93+'Buget P4'!H93</f>
        <v>0</v>
      </c>
      <c r="I93" s="41">
        <f t="shared" ref="I93:I94" si="60">G93+H93</f>
        <v>0</v>
      </c>
      <c r="J93" s="41"/>
      <c r="K93" s="74">
        <f>'Buget Lider'!K93+'Buget P1'!K93+'Buget P2'!K93+'Buget P3'!K93+'Buget P4'!K93</f>
        <v>0</v>
      </c>
      <c r="L93" s="74">
        <f>'Buget Lider'!L93+'Buget P1'!L93+'Buget P2'!L93+'Buget P3'!L93+'Buget P4'!L93</f>
        <v>0</v>
      </c>
      <c r="M93" s="74">
        <f>'Buget Lider'!M93+'Buget P1'!M93+'Buget P2'!M93+'Buget P3'!M93+'Buget P4'!M93</f>
        <v>0</v>
      </c>
      <c r="N93" s="74">
        <f>'Buget Lider'!N93+'Buget P1'!N93+'Buget P2'!N93+'Buget P3'!N93+'Buget P4'!N93</f>
        <v>0</v>
      </c>
      <c r="O93" s="74">
        <f>'Buget Lider'!O93+'Buget P1'!O93+'Buget P2'!O93+'Buget P3'!O93+'Buget P4'!O93</f>
        <v>0</v>
      </c>
      <c r="P93" s="140" t="str">
        <f t="shared" si="3"/>
        <v>ok</v>
      </c>
      <c r="Q93" s="75" t="s">
        <v>349</v>
      </c>
      <c r="R93" s="75" t="s">
        <v>380</v>
      </c>
    </row>
    <row r="94" spans="1:18" s="11" customFormat="1" ht="25.5" x14ac:dyDescent="0.2">
      <c r="A94" s="71" t="s">
        <v>377</v>
      </c>
      <c r="B94" s="76" t="s">
        <v>372</v>
      </c>
      <c r="C94" s="41">
        <f t="shared" si="57"/>
        <v>0</v>
      </c>
      <c r="D94" s="74">
        <f>'Buget Lider'!D94+'Buget P1'!D94+'Buget P2'!D94+'Buget P3'!D94+'Buget P4'!D94</f>
        <v>0</v>
      </c>
      <c r="E94" s="74">
        <f>'Buget Lider'!E94+'Buget P1'!E94+'Buget P2'!E94+'Buget P3'!E94+'Buget P4'!E94</f>
        <v>0</v>
      </c>
      <c r="F94" s="41">
        <f t="shared" si="36"/>
        <v>0</v>
      </c>
      <c r="G94" s="74">
        <f>'Buget Lider'!G94+'Buget P1'!G94+'Buget P2'!G94+'Buget P3'!G94+'Buget P4'!G94</f>
        <v>0</v>
      </c>
      <c r="H94" s="74">
        <f>'Buget Lider'!H94+'Buget P1'!H94+'Buget P2'!H94+'Buget P3'!H94+'Buget P4'!H94</f>
        <v>0</v>
      </c>
      <c r="I94" s="41">
        <f t="shared" si="60"/>
        <v>0</v>
      </c>
      <c r="J94" s="41"/>
      <c r="K94" s="74">
        <f>'Buget Lider'!K94+'Buget P1'!K94+'Buget P2'!K94+'Buget P3'!K94+'Buget P4'!K94</f>
        <v>0</v>
      </c>
      <c r="L94" s="74">
        <f>'Buget Lider'!L94+'Buget P1'!L94+'Buget P2'!L94+'Buget P3'!L94+'Buget P4'!L94</f>
        <v>0</v>
      </c>
      <c r="M94" s="74">
        <f>'Buget Lider'!M94+'Buget P1'!M94+'Buget P2'!M94+'Buget P3'!M94+'Buget P4'!M94</f>
        <v>0</v>
      </c>
      <c r="N94" s="74">
        <f>'Buget Lider'!N94+'Buget P1'!N94+'Buget P2'!N94+'Buget P3'!N94+'Buget P4'!N94</f>
        <v>0</v>
      </c>
      <c r="O94" s="74">
        <f>'Buget Lider'!O94+'Buget P1'!O94+'Buget P2'!O94+'Buget P3'!O94+'Buget P4'!O94</f>
        <v>0</v>
      </c>
      <c r="P94" s="140" t="str">
        <f t="shared" si="3"/>
        <v>ok</v>
      </c>
      <c r="Q94" s="75" t="s">
        <v>223</v>
      </c>
      <c r="R94" s="75" t="s">
        <v>372</v>
      </c>
    </row>
    <row r="95" spans="1:18" s="11" customFormat="1" ht="38.25" x14ac:dyDescent="0.2">
      <c r="A95" s="71" t="s">
        <v>378</v>
      </c>
      <c r="B95" s="76" t="s">
        <v>373</v>
      </c>
      <c r="C95" s="41">
        <f t="shared" si="57"/>
        <v>0</v>
      </c>
      <c r="D95" s="74">
        <f>'Buget Lider'!D95+'Buget P1'!D95+'Buget P2'!D95+'Buget P3'!D95+'Buget P4'!D95</f>
        <v>0</v>
      </c>
      <c r="E95" s="74">
        <f>'Buget Lider'!E95+'Buget P1'!E95+'Buget P2'!E95+'Buget P3'!E95+'Buget P4'!E95</f>
        <v>0</v>
      </c>
      <c r="F95" s="41">
        <f t="shared" si="36"/>
        <v>0</v>
      </c>
      <c r="G95" s="74">
        <f>'Buget Lider'!G95+'Buget P1'!G95+'Buget P2'!G95+'Buget P3'!G95+'Buget P4'!G95</f>
        <v>0</v>
      </c>
      <c r="H95" s="74">
        <f>'Buget Lider'!H95+'Buget P1'!H95+'Buget P2'!H95+'Buget P3'!H95+'Buget P4'!H95</f>
        <v>0</v>
      </c>
      <c r="I95" s="41">
        <f>G95+H95</f>
        <v>0</v>
      </c>
      <c r="J95" s="41"/>
      <c r="K95" s="74">
        <f>'Buget Lider'!K95+'Buget P1'!K95+'Buget P2'!K95+'Buget P3'!K95+'Buget P4'!K95</f>
        <v>0</v>
      </c>
      <c r="L95" s="74">
        <f>'Buget Lider'!L95+'Buget P1'!L95+'Buget P2'!L95+'Buget P3'!L95+'Buget P4'!L95</f>
        <v>0</v>
      </c>
      <c r="M95" s="74">
        <f>'Buget Lider'!M95+'Buget P1'!M95+'Buget P2'!M95+'Buget P3'!M95+'Buget P4'!M95</f>
        <v>0</v>
      </c>
      <c r="N95" s="74">
        <f>'Buget Lider'!N95+'Buget P1'!N95+'Buget P2'!N95+'Buget P3'!N95+'Buget P4'!N95</f>
        <v>0</v>
      </c>
      <c r="O95" s="74">
        <f>'Buget Lider'!O95+'Buget P1'!O95+'Buget P2'!O95+'Buget P3'!O95+'Buget P4'!O95</f>
        <v>0</v>
      </c>
      <c r="P95" s="140" t="str">
        <f t="shared" si="3"/>
        <v>ok</v>
      </c>
      <c r="Q95" s="75" t="s">
        <v>223</v>
      </c>
      <c r="R95" s="75" t="s">
        <v>381</v>
      </c>
    </row>
    <row r="96" spans="1:18" s="11" customFormat="1" x14ac:dyDescent="0.2">
      <c r="A96" s="71" t="s">
        <v>376</v>
      </c>
      <c r="B96" s="76" t="s">
        <v>374</v>
      </c>
      <c r="C96" s="41">
        <f t="shared" si="57"/>
        <v>0</v>
      </c>
      <c r="D96" s="74">
        <f>'Buget Lider'!D96+'Buget P1'!D96+'Buget P2'!D96+'Buget P3'!D96+'Buget P4'!D96</f>
        <v>0</v>
      </c>
      <c r="E96" s="74">
        <f>'Buget Lider'!E96+'Buget P1'!E96+'Buget P2'!E96+'Buget P3'!E96+'Buget P4'!E96</f>
        <v>0</v>
      </c>
      <c r="F96" s="41">
        <f t="shared" si="36"/>
        <v>0</v>
      </c>
      <c r="G96" s="74">
        <f>'Buget Lider'!G96+'Buget P1'!G96+'Buget P2'!G96+'Buget P3'!G96+'Buget P4'!G96</f>
        <v>0</v>
      </c>
      <c r="H96" s="74">
        <f>'Buget Lider'!H96+'Buget P1'!H96+'Buget P2'!H96+'Buget P3'!H96+'Buget P4'!H96</f>
        <v>0</v>
      </c>
      <c r="I96" s="41">
        <f>G96+H96</f>
        <v>0</v>
      </c>
      <c r="J96" s="41"/>
      <c r="K96" s="74">
        <f>'Buget Lider'!K96+'Buget P1'!K96+'Buget P2'!K96+'Buget P3'!K96+'Buget P4'!K96</f>
        <v>0</v>
      </c>
      <c r="L96" s="74">
        <f>'Buget Lider'!L96+'Buget P1'!L96+'Buget P2'!L96+'Buget P3'!L96+'Buget P4'!L96</f>
        <v>0</v>
      </c>
      <c r="M96" s="74">
        <f>'Buget Lider'!M96+'Buget P1'!M96+'Buget P2'!M96+'Buget P3'!M96+'Buget P4'!M96</f>
        <v>0</v>
      </c>
      <c r="N96" s="74">
        <f>'Buget Lider'!N96+'Buget P1'!N96+'Buget P2'!N96+'Buget P3'!N96+'Buget P4'!N96</f>
        <v>0</v>
      </c>
      <c r="O96" s="74">
        <f>'Buget Lider'!O96+'Buget P1'!O96+'Buget P2'!O96+'Buget P3'!O96+'Buget P4'!O96</f>
        <v>0</v>
      </c>
      <c r="P96" s="140" t="str">
        <f t="shared" si="3"/>
        <v>ok</v>
      </c>
      <c r="Q96" s="75" t="s">
        <v>223</v>
      </c>
      <c r="R96" s="75" t="s">
        <v>382</v>
      </c>
    </row>
    <row r="97" spans="1:18" s="11" customFormat="1" x14ac:dyDescent="0.2">
      <c r="A97" s="148">
        <v>7.4</v>
      </c>
      <c r="B97" s="76" t="s">
        <v>383</v>
      </c>
      <c r="C97" s="41">
        <f t="shared" ref="C97:C100" si="61">F97+I97</f>
        <v>0</v>
      </c>
      <c r="D97" s="41">
        <f>D98+D99+D100</f>
        <v>0</v>
      </c>
      <c r="E97" s="41">
        <f>E98+E99+E100+E101</f>
        <v>0</v>
      </c>
      <c r="F97" s="41">
        <f t="shared" ref="F97" si="62">D97+E97</f>
        <v>0</v>
      </c>
      <c r="G97" s="41">
        <f>G98+G99+G100+G101</f>
        <v>0</v>
      </c>
      <c r="H97" s="41">
        <f>H98+H99+H100+H101</f>
        <v>0</v>
      </c>
      <c r="I97" s="41">
        <f>G97+H97</f>
        <v>0</v>
      </c>
      <c r="J97" s="41"/>
      <c r="K97" s="41">
        <f t="shared" ref="K97:O97" si="63">K98+K99+K100+K101</f>
        <v>0</v>
      </c>
      <c r="L97" s="41">
        <f t="shared" si="63"/>
        <v>0</v>
      </c>
      <c r="M97" s="41">
        <f t="shared" si="63"/>
        <v>0</v>
      </c>
      <c r="N97" s="41">
        <f t="shared" si="63"/>
        <v>0</v>
      </c>
      <c r="O97" s="41">
        <f t="shared" si="63"/>
        <v>0</v>
      </c>
      <c r="P97" s="140" t="str">
        <f t="shared" si="3"/>
        <v>ok</v>
      </c>
      <c r="Q97" s="75"/>
      <c r="R97" s="75"/>
    </row>
    <row r="98" spans="1:18" s="11" customFormat="1" ht="51" x14ac:dyDescent="0.2">
      <c r="A98" s="71" t="s">
        <v>386</v>
      </c>
      <c r="B98" s="76" t="s">
        <v>379</v>
      </c>
      <c r="C98" s="41">
        <f t="shared" si="61"/>
        <v>0</v>
      </c>
      <c r="D98" s="74">
        <f>'Buget Lider'!D98+'Buget P1'!D98+'Buget P2'!D98+'Buget P3'!D98+'Buget P4'!D98</f>
        <v>0</v>
      </c>
      <c r="E98" s="74">
        <f>'Buget Lider'!E98+'Buget P1'!E98+'Buget P2'!E98+'Buget P3'!E98+'Buget P4'!E98</f>
        <v>0</v>
      </c>
      <c r="F98" s="41">
        <f t="shared" si="36"/>
        <v>0</v>
      </c>
      <c r="G98" s="74">
        <f>'Buget Lider'!G98+'Buget P1'!G98+'Buget P2'!G98+'Buget P3'!G98+'Buget P4'!G98</f>
        <v>0</v>
      </c>
      <c r="H98" s="74">
        <f>'Buget Lider'!H98+'Buget P1'!H98+'Buget P2'!H98+'Buget P3'!H98+'Buget P4'!H98</f>
        <v>0</v>
      </c>
      <c r="I98" s="41">
        <f>G98+H98</f>
        <v>0</v>
      </c>
      <c r="J98" s="41"/>
      <c r="K98" s="74">
        <f>'Buget Lider'!K98+'Buget P1'!K98+'Buget P2'!K98+'Buget P3'!K98+'Buget P4'!K98</f>
        <v>0</v>
      </c>
      <c r="L98" s="74">
        <f>'Buget Lider'!L98+'Buget P1'!L98+'Buget P2'!L98+'Buget P3'!L98+'Buget P4'!L98</f>
        <v>0</v>
      </c>
      <c r="M98" s="74">
        <f>'Buget Lider'!M98+'Buget P1'!M98+'Buget P2'!M98+'Buget P3'!M98+'Buget P4'!M98</f>
        <v>0</v>
      </c>
      <c r="N98" s="74">
        <f>'Buget Lider'!N98+'Buget P1'!N98+'Buget P2'!N98+'Buget P3'!N98+'Buget P4'!N98</f>
        <v>0</v>
      </c>
      <c r="O98" s="74">
        <f>'Buget Lider'!O98+'Buget P1'!O98+'Buget P2'!O98+'Buget P3'!O98+'Buget P4'!O98</f>
        <v>0</v>
      </c>
      <c r="P98" s="140" t="str">
        <f t="shared" si="3"/>
        <v>ok</v>
      </c>
      <c r="Q98" s="75" t="s">
        <v>349</v>
      </c>
      <c r="R98" s="75" t="s">
        <v>380</v>
      </c>
    </row>
    <row r="99" spans="1:18" s="11" customFormat="1" ht="38.25" x14ac:dyDescent="0.2">
      <c r="A99" s="71" t="s">
        <v>387</v>
      </c>
      <c r="B99" s="76" t="s">
        <v>384</v>
      </c>
      <c r="C99" s="41">
        <f t="shared" si="61"/>
        <v>0</v>
      </c>
      <c r="D99" s="74">
        <f>'Buget Lider'!D99+'Buget P1'!D99+'Buget P2'!D99+'Buget P3'!D99+'Buget P4'!D99</f>
        <v>0</v>
      </c>
      <c r="E99" s="74">
        <f>'Buget Lider'!E99+'Buget P1'!E99+'Buget P2'!E99+'Buget P3'!E99+'Buget P4'!E99</f>
        <v>0</v>
      </c>
      <c r="F99" s="41">
        <f>D99+E99</f>
        <v>0</v>
      </c>
      <c r="G99" s="74">
        <f>'Buget Lider'!G99+'Buget P1'!G99+'Buget P2'!G99+'Buget P3'!G99+'Buget P4'!G99</f>
        <v>0</v>
      </c>
      <c r="H99" s="74">
        <f>'Buget Lider'!H99+'Buget P1'!H99+'Buget P2'!H99+'Buget P3'!H99+'Buget P4'!H99</f>
        <v>0</v>
      </c>
      <c r="I99" s="41">
        <f>G99+H99</f>
        <v>0</v>
      </c>
      <c r="J99" s="41"/>
      <c r="K99" s="74">
        <f>'Buget Lider'!K99+'Buget P1'!K99+'Buget P2'!K99+'Buget P3'!K99+'Buget P4'!K99</f>
        <v>0</v>
      </c>
      <c r="L99" s="74">
        <f>'Buget Lider'!L99+'Buget P1'!L99+'Buget P2'!L99+'Buget P3'!L99+'Buget P4'!L99</f>
        <v>0</v>
      </c>
      <c r="M99" s="74">
        <f>'Buget Lider'!M99+'Buget P1'!M99+'Buget P2'!M99+'Buget P3'!M99+'Buget P4'!M99</f>
        <v>0</v>
      </c>
      <c r="N99" s="74">
        <f>'Buget Lider'!N99+'Buget P1'!N99+'Buget P2'!N99+'Buget P3'!N99+'Buget P4'!N99</f>
        <v>0</v>
      </c>
      <c r="O99" s="74">
        <f>'Buget Lider'!O99+'Buget P1'!O99+'Buget P2'!O99+'Buget P3'!O99+'Buget P4'!O99</f>
        <v>0</v>
      </c>
      <c r="P99" s="140" t="str">
        <f t="shared" si="3"/>
        <v>ok</v>
      </c>
      <c r="Q99" s="75" t="s">
        <v>223</v>
      </c>
      <c r="R99" s="75" t="s">
        <v>384</v>
      </c>
    </row>
    <row r="100" spans="1:18" s="11" customFormat="1" ht="51" x14ac:dyDescent="0.2">
      <c r="A100" s="71" t="s">
        <v>388</v>
      </c>
      <c r="B100" s="76" t="s">
        <v>385</v>
      </c>
      <c r="C100" s="41">
        <f t="shared" si="61"/>
        <v>0</v>
      </c>
      <c r="D100" s="74">
        <f>'Buget Lider'!D100+'Buget P1'!D100+'Buget P2'!D100+'Buget P3'!D100+'Buget P4'!D100</f>
        <v>0</v>
      </c>
      <c r="E100" s="74">
        <f>'Buget Lider'!E100+'Buget P1'!E100+'Buget P2'!E100+'Buget P3'!E100+'Buget P4'!E100</f>
        <v>0</v>
      </c>
      <c r="F100" s="41">
        <f t="shared" si="36"/>
        <v>0</v>
      </c>
      <c r="G100" s="74">
        <f>'Buget Lider'!G100+'Buget P1'!G100+'Buget P2'!G100+'Buget P3'!G100+'Buget P4'!G100</f>
        <v>0</v>
      </c>
      <c r="H100" s="74">
        <f>'Buget Lider'!H100+'Buget P1'!H100+'Buget P2'!H100+'Buget P3'!H100+'Buget P4'!H100</f>
        <v>0</v>
      </c>
      <c r="I100" s="41">
        <f t="shared" ref="I100" si="64">G100+H100</f>
        <v>0</v>
      </c>
      <c r="J100" s="41"/>
      <c r="K100" s="74">
        <f>'Buget Lider'!K100+'Buget P1'!K100+'Buget P2'!K100+'Buget P3'!K100+'Buget P4'!K100</f>
        <v>0</v>
      </c>
      <c r="L100" s="74">
        <f>'Buget Lider'!L100+'Buget P1'!L100+'Buget P2'!L100+'Buget P3'!L100+'Buget P4'!L100</f>
        <v>0</v>
      </c>
      <c r="M100" s="74">
        <f>'Buget Lider'!M100+'Buget P1'!M100+'Buget P2'!M100+'Buget P3'!M100+'Buget P4'!M100</f>
        <v>0</v>
      </c>
      <c r="N100" s="74">
        <f>'Buget Lider'!N100+'Buget P1'!N100+'Buget P2'!N100+'Buget P3'!N100+'Buget P4'!N100</f>
        <v>0</v>
      </c>
      <c r="O100" s="74">
        <f>'Buget Lider'!O100+'Buget P1'!O100+'Buget P2'!O100+'Buget P3'!O100+'Buget P4'!O100</f>
        <v>0</v>
      </c>
      <c r="P100" s="140" t="str">
        <f t="shared" si="3"/>
        <v>ok</v>
      </c>
      <c r="Q100" s="75" t="s">
        <v>293</v>
      </c>
      <c r="R100" s="75" t="s">
        <v>385</v>
      </c>
    </row>
    <row r="101" spans="1:18" s="156" customFormat="1" x14ac:dyDescent="0.2">
      <c r="A101" s="149">
        <v>7.5</v>
      </c>
      <c r="B101" s="150" t="s">
        <v>389</v>
      </c>
      <c r="C101" s="151">
        <f t="shared" ref="C101" si="65">F101+I101</f>
        <v>0</v>
      </c>
      <c r="D101" s="74">
        <f>'Buget Lider'!D101+'Buget P1'!D101+'Buget P2'!D101+'Buget P3'!D101+'Buget P4'!D101</f>
        <v>0</v>
      </c>
      <c r="E101" s="74">
        <f>'Buget Lider'!E101+'Buget P1'!E101+'Buget P2'!E101+'Buget P3'!E101+'Buget P4'!E101</f>
        <v>0</v>
      </c>
      <c r="F101" s="151">
        <f>D101+E101</f>
        <v>0</v>
      </c>
      <c r="G101" s="74">
        <f>'Buget Lider'!G101+'Buget P1'!G101+'Buget P2'!G101+'Buget P3'!G101+'Buget P4'!G101</f>
        <v>0</v>
      </c>
      <c r="H101" s="74">
        <f>'Buget Lider'!H101+'Buget P1'!H101+'Buget P2'!H101+'Buget P3'!H101+'Buget P4'!H101</f>
        <v>0</v>
      </c>
      <c r="I101" s="151">
        <f>G101+H101</f>
        <v>0</v>
      </c>
      <c r="J101" s="151"/>
      <c r="K101" s="74">
        <f>'Buget Lider'!K101+'Buget P1'!K101+'Buget P2'!K101+'Buget P3'!K101+'Buget P4'!K101</f>
        <v>0</v>
      </c>
      <c r="L101" s="74">
        <f>'Buget Lider'!L101+'Buget P1'!L101+'Buget P2'!L101+'Buget P3'!L101+'Buget P4'!L101</f>
        <v>0</v>
      </c>
      <c r="M101" s="74">
        <f>'Buget Lider'!M101+'Buget P1'!M101+'Buget P2'!M101+'Buget P3'!M101+'Buget P4'!M101</f>
        <v>0</v>
      </c>
      <c r="N101" s="74">
        <f>'Buget Lider'!N101+'Buget P1'!N101+'Buget P2'!N101+'Buget P3'!N101+'Buget P4'!N101</f>
        <v>0</v>
      </c>
      <c r="O101" s="74">
        <f>'Buget Lider'!O101+'Buget P1'!O101+'Buget P2'!O101+'Buget P3'!O101+'Buget P4'!O101</f>
        <v>0</v>
      </c>
      <c r="P101" s="140" t="str">
        <f t="shared" si="3"/>
        <v>ok</v>
      </c>
      <c r="Q101" s="155"/>
    </row>
    <row r="102" spans="1:18" s="156" customFormat="1" x14ac:dyDescent="0.2">
      <c r="A102" s="157"/>
      <c r="B102" s="150"/>
      <c r="C102" s="151"/>
      <c r="D102" s="151"/>
      <c r="E102" s="151"/>
      <c r="F102" s="151"/>
      <c r="G102" s="151"/>
      <c r="H102" s="151"/>
      <c r="I102" s="151"/>
      <c r="J102" s="151"/>
      <c r="K102" s="153"/>
      <c r="L102" s="153"/>
      <c r="M102" s="153"/>
      <c r="N102" s="153"/>
      <c r="O102" s="153"/>
      <c r="P102" s="154"/>
      <c r="Q102" s="155"/>
    </row>
    <row r="103" spans="1:18" s="11" customFormat="1" x14ac:dyDescent="0.2">
      <c r="A103" s="48"/>
      <c r="B103" s="77" t="s">
        <v>175</v>
      </c>
      <c r="C103" s="41">
        <v>0</v>
      </c>
      <c r="D103" s="41"/>
      <c r="E103" s="41"/>
      <c r="F103" s="41">
        <f>F101+F97+F92+F84+F76</f>
        <v>0</v>
      </c>
      <c r="G103" s="41"/>
      <c r="H103" s="41"/>
      <c r="I103" s="41">
        <f>I101+I97+I92+I84+I76</f>
        <v>0</v>
      </c>
      <c r="J103" s="41"/>
      <c r="K103" s="41">
        <f>K101+K97+K92+K84+K76</f>
        <v>0</v>
      </c>
      <c r="L103" s="41">
        <f>L101+L97+L92+L84+L76</f>
        <v>0</v>
      </c>
      <c r="M103" s="41">
        <f>M101+M97+M92+M84+M76</f>
        <v>0</v>
      </c>
      <c r="N103" s="41">
        <f>N101+N97+N92+N84+N76</f>
        <v>0</v>
      </c>
      <c r="O103" s="41">
        <f>O101+O97+O92+O84+O76</f>
        <v>0</v>
      </c>
      <c r="P103" s="140" t="str">
        <f t="shared" si="3"/>
        <v>ok</v>
      </c>
      <c r="Q103" s="30"/>
    </row>
    <row r="104" spans="1:18" s="11" customFormat="1" ht="15.75" thickBot="1" x14ac:dyDescent="0.25">
      <c r="A104" s="146">
        <v>8</v>
      </c>
      <c r="B104" s="204" t="s">
        <v>390</v>
      </c>
      <c r="C104" s="204"/>
      <c r="D104" s="204"/>
      <c r="E104" s="204"/>
      <c r="F104" s="204"/>
      <c r="G104" s="204"/>
      <c r="H104" s="204"/>
      <c r="I104" s="204"/>
      <c r="J104" s="204"/>
      <c r="K104" s="204"/>
      <c r="L104" s="204"/>
      <c r="M104" s="204"/>
      <c r="N104" s="204"/>
      <c r="O104" s="204"/>
      <c r="P104" s="140"/>
      <c r="Q104" s="30"/>
    </row>
    <row r="105" spans="1:18" s="11" customFormat="1" ht="15" customHeight="1" thickTop="1" x14ac:dyDescent="0.2">
      <c r="A105" s="48" t="s">
        <v>391</v>
      </c>
      <c r="B105" s="40" t="s">
        <v>173</v>
      </c>
      <c r="C105" s="41">
        <f t="shared" ref="C105:C106" si="66">F105+I105</f>
        <v>0</v>
      </c>
      <c r="D105" s="74">
        <f>'Buget Lider'!D105+'Buget P1'!D105+'Buget P2'!D105+'Buget P3'!D105+'Buget P4'!D105</f>
        <v>0</v>
      </c>
      <c r="E105" s="74">
        <f>'Buget Lider'!E105+'Buget P1'!E105+'Buget P2'!E105+'Buget P3'!E105+'Buget P4'!E105</f>
        <v>0</v>
      </c>
      <c r="F105" s="41">
        <f>D105+E105</f>
        <v>0</v>
      </c>
      <c r="G105" s="74">
        <f>'Buget Lider'!G105+'Buget P1'!G105+'Buget P2'!G105+'Buget P3'!G105+'Buget P4'!G105</f>
        <v>0</v>
      </c>
      <c r="H105" s="74">
        <f>'Buget Lider'!H105+'Buget P1'!H105+'Buget P2'!H105+'Buget P3'!H105+'Buget P4'!H105</f>
        <v>0</v>
      </c>
      <c r="I105" s="41">
        <f>G105+H105</f>
        <v>0</v>
      </c>
      <c r="J105" s="41"/>
      <c r="K105" s="74">
        <f>'Buget Lider'!K105+'Buget P1'!K105+'Buget P2'!K105+'Buget P3'!K105+'Buget P4'!K105</f>
        <v>0</v>
      </c>
      <c r="L105" s="74">
        <f>'Buget Lider'!L105+'Buget P1'!L105+'Buget P2'!L105+'Buget P3'!L105+'Buget P4'!L105</f>
        <v>0</v>
      </c>
      <c r="M105" s="74">
        <f>'Buget Lider'!M105+'Buget P1'!M105+'Buget P2'!M105+'Buget P3'!M105+'Buget P4'!M105</f>
        <v>0</v>
      </c>
      <c r="N105" s="74">
        <f>'Buget Lider'!N105+'Buget P1'!N105+'Buget P2'!N105+'Buget P3'!N105+'Buget P4'!N105</f>
        <v>0</v>
      </c>
      <c r="O105" s="74">
        <f>'Buget Lider'!O105+'Buget P1'!O105+'Buget P2'!O105+'Buget P3'!O105+'Buget P4'!O105</f>
        <v>0</v>
      </c>
      <c r="P105" s="140" t="str">
        <f t="shared" si="3"/>
        <v>ok</v>
      </c>
      <c r="Q105" s="30"/>
    </row>
    <row r="106" spans="1:18" s="11" customFormat="1" ht="15" customHeight="1" x14ac:dyDescent="0.2">
      <c r="A106" s="48"/>
      <c r="B106" s="40" t="s">
        <v>392</v>
      </c>
      <c r="C106" s="41">
        <f t="shared" si="66"/>
        <v>0</v>
      </c>
      <c r="D106" s="41"/>
      <c r="E106" s="41"/>
      <c r="F106" s="41">
        <f>F105</f>
        <v>0</v>
      </c>
      <c r="G106" s="41"/>
      <c r="H106" s="41"/>
      <c r="I106" s="41">
        <f>I105</f>
        <v>0</v>
      </c>
      <c r="J106" s="41"/>
      <c r="K106" s="41">
        <f>K105</f>
        <v>0</v>
      </c>
      <c r="L106" s="41">
        <f t="shared" ref="L106:O106" si="67">L105</f>
        <v>0</v>
      </c>
      <c r="M106" s="41">
        <f t="shared" si="67"/>
        <v>0</v>
      </c>
      <c r="N106" s="41">
        <f t="shared" si="67"/>
        <v>0</v>
      </c>
      <c r="O106" s="41">
        <f t="shared" si="67"/>
        <v>0</v>
      </c>
      <c r="P106" s="140" t="str">
        <f t="shared" si="3"/>
        <v>ok</v>
      </c>
      <c r="Q106" s="30"/>
    </row>
    <row r="107" spans="1:18" s="11" customFormat="1" ht="15.75" thickBot="1" x14ac:dyDescent="0.25">
      <c r="A107" s="146">
        <v>9</v>
      </c>
      <c r="B107" s="204" t="s">
        <v>393</v>
      </c>
      <c r="C107" s="204"/>
      <c r="D107" s="204"/>
      <c r="E107" s="204"/>
      <c r="F107" s="204"/>
      <c r="G107" s="204"/>
      <c r="H107" s="204"/>
      <c r="I107" s="204"/>
      <c r="J107" s="204"/>
      <c r="K107" s="204"/>
      <c r="L107" s="204"/>
      <c r="M107" s="204"/>
      <c r="N107" s="204"/>
      <c r="O107" s="204"/>
      <c r="P107" s="140"/>
      <c r="Q107" s="30"/>
    </row>
    <row r="108" spans="1:18" s="11" customFormat="1" ht="15" customHeight="1" thickTop="1" x14ac:dyDescent="0.2">
      <c r="A108" s="159">
        <v>9.1</v>
      </c>
      <c r="B108" s="40" t="s">
        <v>395</v>
      </c>
      <c r="C108" s="41">
        <f t="shared" ref="C108:C118" si="68">F108+I108</f>
        <v>0</v>
      </c>
      <c r="D108" s="74">
        <f>'Buget Lider'!D108+'Buget P1'!D108+'Buget P2'!D108+'Buget P3'!D108+'Buget P4'!D108</f>
        <v>0</v>
      </c>
      <c r="E108" s="74">
        <f>'Buget Lider'!E108+'Buget P1'!E108+'Buget P2'!E108+'Buget P3'!E108+'Buget P4'!E108</f>
        <v>0</v>
      </c>
      <c r="F108" s="41">
        <f>D108+E108</f>
        <v>0</v>
      </c>
      <c r="G108" s="74">
        <f>'Buget Lider'!G108+'Buget P1'!G108+'Buget P2'!G108+'Buget P3'!G108+'Buget P4'!G108</f>
        <v>0</v>
      </c>
      <c r="H108" s="74">
        <f>'Buget Lider'!H108+'Buget P1'!H108+'Buget P2'!H108+'Buget P3'!H108+'Buget P4'!H108</f>
        <v>0</v>
      </c>
      <c r="I108" s="41">
        <f t="shared" ref="I108:I110" si="69">G108+H108</f>
        <v>0</v>
      </c>
      <c r="J108" s="41"/>
      <c r="K108" s="74">
        <f>'Buget Lider'!K108+'Buget P1'!K108+'Buget P2'!K108+'Buget P3'!K108+'Buget P4'!K108</f>
        <v>0</v>
      </c>
      <c r="L108" s="74">
        <f>'Buget Lider'!L108+'Buget P1'!L108+'Buget P2'!L108+'Buget P3'!L108+'Buget P4'!L108</f>
        <v>0</v>
      </c>
      <c r="M108" s="74">
        <f>'Buget Lider'!M108+'Buget P1'!M108+'Buget P2'!M108+'Buget P3'!M108+'Buget P4'!M108</f>
        <v>0</v>
      </c>
      <c r="N108" s="74">
        <f>'Buget Lider'!N108+'Buget P1'!N108+'Buget P2'!N108+'Buget P3'!N108+'Buget P4'!N108</f>
        <v>0</v>
      </c>
      <c r="O108" s="74">
        <f>'Buget Lider'!O108+'Buget P1'!O108+'Buget P2'!O108+'Buget P3'!O108+'Buget P4'!O108</f>
        <v>0</v>
      </c>
      <c r="P108" s="140" t="str">
        <f t="shared" ref="P108:P111" si="70">IF(C108=SUM(K108:O108),"ok","Eroare")</f>
        <v>ok</v>
      </c>
      <c r="Q108" s="75" t="s">
        <v>349</v>
      </c>
      <c r="R108" s="75" t="s">
        <v>394</v>
      </c>
    </row>
    <row r="109" spans="1:18" s="11" customFormat="1" ht="15" customHeight="1" x14ac:dyDescent="0.2">
      <c r="A109" s="159">
        <v>9.1999999999999993</v>
      </c>
      <c r="B109" s="40" t="s">
        <v>402</v>
      </c>
      <c r="C109" s="41">
        <f t="shared" si="68"/>
        <v>0</v>
      </c>
      <c r="D109" s="74">
        <f>'Buget Lider'!D109+'Buget P1'!D109+'Buget P2'!D109+'Buget P3'!D109+'Buget P4'!D109</f>
        <v>0</v>
      </c>
      <c r="E109" s="74">
        <f>'Buget Lider'!E109+'Buget P1'!E109+'Buget P2'!E109+'Buget P3'!E109+'Buget P4'!E109</f>
        <v>0</v>
      </c>
      <c r="F109" s="41">
        <f t="shared" ref="F109:F110" si="71">D109+E109</f>
        <v>0</v>
      </c>
      <c r="G109" s="74">
        <f>'Buget Lider'!G109+'Buget P1'!G109+'Buget P2'!G109+'Buget P3'!G109+'Buget P4'!G109</f>
        <v>0</v>
      </c>
      <c r="H109" s="74">
        <f>'Buget Lider'!H109+'Buget P1'!H109+'Buget P2'!H109+'Buget P3'!H109+'Buget P4'!H109</f>
        <v>0</v>
      </c>
      <c r="I109" s="41">
        <f t="shared" si="69"/>
        <v>0</v>
      </c>
      <c r="J109" s="41"/>
      <c r="K109" s="74">
        <f>'Buget Lider'!K109+'Buget P1'!K109+'Buget P2'!K109+'Buget P3'!K109+'Buget P4'!K109</f>
        <v>0</v>
      </c>
      <c r="L109" s="74">
        <f>'Buget Lider'!L109+'Buget P1'!L109+'Buget P2'!L109+'Buget P3'!L109+'Buget P4'!L109</f>
        <v>0</v>
      </c>
      <c r="M109" s="74">
        <f>'Buget Lider'!M109+'Buget P1'!M109+'Buget P2'!M109+'Buget P3'!M109+'Buget P4'!M109</f>
        <v>0</v>
      </c>
      <c r="N109" s="74">
        <f>'Buget Lider'!N109+'Buget P1'!N109+'Buget P2'!N109+'Buget P3'!N109+'Buget P4'!N109</f>
        <v>0</v>
      </c>
      <c r="O109" s="74">
        <f>'Buget Lider'!O109+'Buget P1'!O109+'Buget P2'!O109+'Buget P3'!O109+'Buget P4'!O109</f>
        <v>0</v>
      </c>
      <c r="P109" s="140" t="str">
        <f t="shared" si="70"/>
        <v>ok</v>
      </c>
      <c r="Q109" s="75" t="s">
        <v>351</v>
      </c>
      <c r="R109" s="75" t="s">
        <v>352</v>
      </c>
    </row>
    <row r="110" spans="1:18" s="11" customFormat="1" ht="15" customHeight="1" x14ac:dyDescent="0.2">
      <c r="A110" s="159">
        <v>9.3000000000000007</v>
      </c>
      <c r="B110" s="40" t="s">
        <v>403</v>
      </c>
      <c r="C110" s="41">
        <f t="shared" si="68"/>
        <v>0</v>
      </c>
      <c r="D110" s="74">
        <f>'Buget Lider'!D110+'Buget P1'!D110+'Buget P2'!D110+'Buget P3'!D110+'Buget P4'!D110</f>
        <v>0</v>
      </c>
      <c r="E110" s="74">
        <f>'Buget Lider'!E110+'Buget P1'!E110+'Buget P2'!E110+'Buget P3'!E110+'Buget P4'!E110</f>
        <v>0</v>
      </c>
      <c r="F110" s="41">
        <f t="shared" si="71"/>
        <v>0</v>
      </c>
      <c r="G110" s="74">
        <f>'Buget Lider'!G110+'Buget P1'!G110+'Buget P2'!G110+'Buget P3'!G110+'Buget P4'!G110</f>
        <v>0</v>
      </c>
      <c r="H110" s="74">
        <f>'Buget Lider'!H110+'Buget P1'!H110+'Buget P2'!H110+'Buget P3'!H110+'Buget P4'!H110</f>
        <v>0</v>
      </c>
      <c r="I110" s="41">
        <f t="shared" si="69"/>
        <v>0</v>
      </c>
      <c r="J110" s="41"/>
      <c r="K110" s="74">
        <f>'Buget Lider'!K110+'Buget P1'!K110+'Buget P2'!K110+'Buget P3'!K110+'Buget P4'!K110</f>
        <v>0</v>
      </c>
      <c r="L110" s="74">
        <f>'Buget Lider'!L110+'Buget P1'!L110+'Buget P2'!L110+'Buget P3'!L110+'Buget P4'!L110</f>
        <v>0</v>
      </c>
      <c r="M110" s="74">
        <f>'Buget Lider'!M110+'Buget P1'!M110+'Buget P2'!M110+'Buget P3'!M110+'Buget P4'!M110</f>
        <v>0</v>
      </c>
      <c r="N110" s="74">
        <f>'Buget Lider'!N110+'Buget P1'!N110+'Buget P2'!N110+'Buget P3'!N110+'Buget P4'!N110</f>
        <v>0</v>
      </c>
      <c r="O110" s="74">
        <f>'Buget Lider'!O110+'Buget P1'!O110+'Buget P2'!O110+'Buget P3'!O110+'Buget P4'!O110</f>
        <v>0</v>
      </c>
      <c r="P110" s="140" t="str">
        <f t="shared" si="70"/>
        <v>ok</v>
      </c>
      <c r="Q110" s="75" t="s">
        <v>223</v>
      </c>
      <c r="R110" s="75" t="s">
        <v>405</v>
      </c>
    </row>
    <row r="111" spans="1:18" s="11" customFormat="1" ht="15" customHeight="1" x14ac:dyDescent="0.2">
      <c r="A111" s="48"/>
      <c r="B111" s="40" t="s">
        <v>176</v>
      </c>
      <c r="C111" s="41">
        <f t="shared" si="68"/>
        <v>0</v>
      </c>
      <c r="D111" s="41"/>
      <c r="E111" s="41"/>
      <c r="F111" s="41">
        <f>F108+F109+F110</f>
        <v>0</v>
      </c>
      <c r="G111" s="41"/>
      <c r="H111" s="41"/>
      <c r="I111" s="41">
        <f>I108+I109+I110</f>
        <v>0</v>
      </c>
      <c r="J111" s="41"/>
      <c r="K111" s="41">
        <f t="shared" ref="K111:O111" si="72">K108+K109+K110</f>
        <v>0</v>
      </c>
      <c r="L111" s="41">
        <f t="shared" si="72"/>
        <v>0</v>
      </c>
      <c r="M111" s="41">
        <f t="shared" si="72"/>
        <v>0</v>
      </c>
      <c r="N111" s="41">
        <f t="shared" si="72"/>
        <v>0</v>
      </c>
      <c r="O111" s="41">
        <f t="shared" si="72"/>
        <v>0</v>
      </c>
      <c r="P111" s="140" t="str">
        <f t="shared" si="70"/>
        <v>ok</v>
      </c>
      <c r="Q111" s="30"/>
    </row>
    <row r="112" spans="1:18" s="11" customFormat="1" ht="15.75" thickBot="1" x14ac:dyDescent="0.25">
      <c r="A112" s="146">
        <v>10</v>
      </c>
      <c r="B112" s="204" t="s">
        <v>396</v>
      </c>
      <c r="C112" s="204"/>
      <c r="D112" s="204"/>
      <c r="E112" s="204"/>
      <c r="F112" s="204"/>
      <c r="G112" s="204"/>
      <c r="H112" s="204"/>
      <c r="I112" s="204"/>
      <c r="J112" s="204"/>
      <c r="K112" s="204"/>
      <c r="L112" s="204"/>
      <c r="M112" s="204"/>
      <c r="N112" s="204"/>
      <c r="O112" s="204"/>
      <c r="P112" s="140"/>
      <c r="Q112" s="30"/>
    </row>
    <row r="113" spans="1:19" s="11" customFormat="1" ht="15" customHeight="1" thickTop="1" x14ac:dyDescent="0.2">
      <c r="A113" s="159">
        <v>10.1</v>
      </c>
      <c r="B113" s="40" t="s">
        <v>397</v>
      </c>
      <c r="C113" s="41">
        <f t="shared" si="68"/>
        <v>0</v>
      </c>
      <c r="D113" s="74">
        <f>'Buget Lider'!D113+'Buget P1'!D113+'Buget P2'!D113+'Buget P3'!D113+'Buget P4'!D113</f>
        <v>0</v>
      </c>
      <c r="E113" s="74">
        <f>'Buget Lider'!E113+'Buget P1'!E113+'Buget P2'!E113+'Buget P3'!E113+'Buget P4'!E113</f>
        <v>0</v>
      </c>
      <c r="F113" s="41">
        <f t="shared" ref="F113:F117" si="73">D113+E113</f>
        <v>0</v>
      </c>
      <c r="G113" s="74">
        <f>'Buget Lider'!G113+'Buget P1'!G113+'Buget P2'!G113+'Buget P3'!G113+'Buget P4'!G113</f>
        <v>0</v>
      </c>
      <c r="H113" s="74">
        <f>'Buget Lider'!H113+'Buget P1'!H113+'Buget P2'!H113+'Buget P3'!H113+'Buget P4'!H113</f>
        <v>0</v>
      </c>
      <c r="I113" s="41">
        <f t="shared" ref="I113:I117" si="74">G113+H113</f>
        <v>0</v>
      </c>
      <c r="J113" s="41"/>
      <c r="K113" s="74">
        <f>'Buget Lider'!K113+'Buget P1'!K113+'Buget P2'!K113+'Buget P3'!K113+'Buget P4'!K113</f>
        <v>0</v>
      </c>
      <c r="L113" s="74">
        <f>'Buget Lider'!L113+'Buget P1'!L113+'Buget P2'!L113+'Buget P3'!L113+'Buget P4'!L113</f>
        <v>0</v>
      </c>
      <c r="M113" s="74">
        <f>'Buget Lider'!M113+'Buget P1'!M113+'Buget P2'!M113+'Buget P3'!M113+'Buget P4'!M113</f>
        <v>0</v>
      </c>
      <c r="N113" s="74">
        <f>'Buget Lider'!N113+'Buget P1'!N113+'Buget P2'!N113+'Buget P3'!N113+'Buget P4'!N113</f>
        <v>0</v>
      </c>
      <c r="O113" s="74">
        <f>'Buget Lider'!O113+'Buget P1'!O113+'Buget P2'!O113+'Buget P3'!O113+'Buget P4'!O113</f>
        <v>0</v>
      </c>
      <c r="P113" s="140" t="str">
        <f t="shared" si="3"/>
        <v>ok</v>
      </c>
      <c r="Q113" s="73" t="s">
        <v>275</v>
      </c>
      <c r="R113" s="75" t="s">
        <v>276</v>
      </c>
    </row>
    <row r="114" spans="1:19" s="11" customFormat="1" ht="15" customHeight="1" x14ac:dyDescent="0.2">
      <c r="A114" s="159">
        <v>10.199999999999999</v>
      </c>
      <c r="B114" s="40" t="s">
        <v>398</v>
      </c>
      <c r="C114" s="41">
        <f t="shared" si="68"/>
        <v>0</v>
      </c>
      <c r="D114" s="74">
        <f>'Buget Lider'!D114+'Buget P1'!D114+'Buget P2'!D114+'Buget P3'!D114+'Buget P4'!D114</f>
        <v>0</v>
      </c>
      <c r="E114" s="74">
        <f>'Buget Lider'!E114+'Buget P1'!E114+'Buget P2'!E114+'Buget P3'!E114+'Buget P4'!E114</f>
        <v>0</v>
      </c>
      <c r="F114" s="41">
        <f t="shared" si="73"/>
        <v>0</v>
      </c>
      <c r="G114" s="74">
        <f>'Buget Lider'!G114+'Buget P1'!G114+'Buget P2'!G114+'Buget P3'!G114+'Buget P4'!G114</f>
        <v>0</v>
      </c>
      <c r="H114" s="74">
        <f>'Buget Lider'!H114+'Buget P1'!H114+'Buget P2'!H114+'Buget P3'!H114+'Buget P4'!H114</f>
        <v>0</v>
      </c>
      <c r="I114" s="41">
        <f t="shared" si="74"/>
        <v>0</v>
      </c>
      <c r="J114" s="41"/>
      <c r="K114" s="74">
        <f>'Buget Lider'!K114+'Buget P1'!K114+'Buget P2'!K114+'Buget P3'!K114+'Buget P4'!K114</f>
        <v>0</v>
      </c>
      <c r="L114" s="74">
        <f>'Buget Lider'!L114+'Buget P1'!L114+'Buget P2'!L114+'Buget P3'!L114+'Buget P4'!L114</f>
        <v>0</v>
      </c>
      <c r="M114" s="74">
        <f>'Buget Lider'!M114+'Buget P1'!M114+'Buget P2'!M114+'Buget P3'!M114+'Buget P4'!M114</f>
        <v>0</v>
      </c>
      <c r="N114" s="74">
        <f>'Buget Lider'!N114+'Buget P1'!N114+'Buget P2'!N114+'Buget P3'!N114+'Buget P4'!N114</f>
        <v>0</v>
      </c>
      <c r="O114" s="74">
        <f>'Buget Lider'!O114+'Buget P1'!O114+'Buget P2'!O114+'Buget P3'!O114+'Buget P4'!O114</f>
        <v>0</v>
      </c>
      <c r="P114" s="140" t="str">
        <f t="shared" si="3"/>
        <v>ok</v>
      </c>
      <c r="Q114" s="73" t="s">
        <v>275</v>
      </c>
      <c r="R114" s="75" t="s">
        <v>276</v>
      </c>
    </row>
    <row r="115" spans="1:19" s="11" customFormat="1" ht="15" customHeight="1" x14ac:dyDescent="0.2">
      <c r="A115" s="159">
        <v>10.3</v>
      </c>
      <c r="B115" s="40" t="s">
        <v>399</v>
      </c>
      <c r="C115" s="41">
        <f t="shared" si="68"/>
        <v>0</v>
      </c>
      <c r="D115" s="74">
        <f>'Buget Lider'!D115+'Buget P1'!D115+'Buget P2'!D115+'Buget P3'!D115+'Buget P4'!D115</f>
        <v>0</v>
      </c>
      <c r="E115" s="74">
        <f>'Buget Lider'!E115+'Buget P1'!E115+'Buget P2'!E115+'Buget P3'!E115+'Buget P4'!E115</f>
        <v>0</v>
      </c>
      <c r="F115" s="41">
        <f t="shared" si="73"/>
        <v>0</v>
      </c>
      <c r="G115" s="74">
        <f>'Buget Lider'!G115+'Buget P1'!G115+'Buget P2'!G115+'Buget P3'!G115+'Buget P4'!G115</f>
        <v>0</v>
      </c>
      <c r="H115" s="74">
        <f>'Buget Lider'!H115+'Buget P1'!H115+'Buget P2'!H115+'Buget P3'!H115+'Buget P4'!H115</f>
        <v>0</v>
      </c>
      <c r="I115" s="41">
        <f t="shared" si="74"/>
        <v>0</v>
      </c>
      <c r="J115" s="41"/>
      <c r="K115" s="74">
        <f>'Buget Lider'!K115+'Buget P1'!K115+'Buget P2'!K115+'Buget P3'!K115+'Buget P4'!K115</f>
        <v>0</v>
      </c>
      <c r="L115" s="74">
        <f>'Buget Lider'!L115+'Buget P1'!L115+'Buget P2'!L115+'Buget P3'!L115+'Buget P4'!L115</f>
        <v>0</v>
      </c>
      <c r="M115" s="74">
        <f>'Buget Lider'!M115+'Buget P1'!M115+'Buget P2'!M115+'Buget P3'!M115+'Buget P4'!M115</f>
        <v>0</v>
      </c>
      <c r="N115" s="74">
        <f>'Buget Lider'!N115+'Buget P1'!N115+'Buget P2'!N115+'Buget P3'!N115+'Buget P4'!N115</f>
        <v>0</v>
      </c>
      <c r="O115" s="74">
        <f>'Buget Lider'!O115+'Buget P1'!O115+'Buget P2'!O115+'Buget P3'!O115+'Buget P4'!O115</f>
        <v>0</v>
      </c>
      <c r="P115" s="140" t="str">
        <f t="shared" si="3"/>
        <v>ok</v>
      </c>
      <c r="Q115" s="73" t="s">
        <v>275</v>
      </c>
      <c r="R115" s="75" t="s">
        <v>276</v>
      </c>
    </row>
    <row r="116" spans="1:19" s="11" customFormat="1" ht="15" customHeight="1" x14ac:dyDescent="0.2">
      <c r="A116" s="159">
        <v>10.4</v>
      </c>
      <c r="B116" s="40" t="s">
        <v>400</v>
      </c>
      <c r="C116" s="41">
        <f t="shared" si="68"/>
        <v>0</v>
      </c>
      <c r="D116" s="74">
        <f>'Buget Lider'!D116+'Buget P1'!D116+'Buget P2'!D116+'Buget P3'!D116+'Buget P4'!D116</f>
        <v>0</v>
      </c>
      <c r="E116" s="74">
        <f>'Buget Lider'!E116+'Buget P1'!E116+'Buget P2'!E116+'Buget P3'!E116+'Buget P4'!E116</f>
        <v>0</v>
      </c>
      <c r="F116" s="41">
        <f t="shared" si="73"/>
        <v>0</v>
      </c>
      <c r="G116" s="74">
        <f>'Buget Lider'!G116+'Buget P1'!G116+'Buget P2'!G116+'Buget P3'!G116+'Buget P4'!G116</f>
        <v>0</v>
      </c>
      <c r="H116" s="74">
        <f>'Buget Lider'!H116+'Buget P1'!H116+'Buget P2'!H116+'Buget P3'!H116+'Buget P4'!H116</f>
        <v>0</v>
      </c>
      <c r="I116" s="41">
        <f t="shared" si="74"/>
        <v>0</v>
      </c>
      <c r="J116" s="41"/>
      <c r="K116" s="74">
        <f>'Buget Lider'!K116+'Buget P1'!K116+'Buget P2'!K116+'Buget P3'!K116+'Buget P4'!K116</f>
        <v>0</v>
      </c>
      <c r="L116" s="74">
        <f>'Buget Lider'!L116+'Buget P1'!L116+'Buget P2'!L116+'Buget P3'!L116+'Buget P4'!L116</f>
        <v>0</v>
      </c>
      <c r="M116" s="74">
        <f>'Buget Lider'!M116+'Buget P1'!M116+'Buget P2'!M116+'Buget P3'!M116+'Buget P4'!M116</f>
        <v>0</v>
      </c>
      <c r="N116" s="74">
        <f>'Buget Lider'!N116+'Buget P1'!N116+'Buget P2'!N116+'Buget P3'!N116+'Buget P4'!N116</f>
        <v>0</v>
      </c>
      <c r="O116" s="74">
        <f>'Buget Lider'!O116+'Buget P1'!O116+'Buget P2'!O116+'Buget P3'!O116+'Buget P4'!O116</f>
        <v>0</v>
      </c>
      <c r="P116" s="140" t="str">
        <f t="shared" si="3"/>
        <v>ok</v>
      </c>
      <c r="Q116" s="73" t="s">
        <v>275</v>
      </c>
      <c r="R116" s="75" t="s">
        <v>276</v>
      </c>
    </row>
    <row r="117" spans="1:19" s="11" customFormat="1" ht="15" customHeight="1" x14ac:dyDescent="0.2">
      <c r="A117" s="159">
        <v>10.5</v>
      </c>
      <c r="B117" s="40" t="s">
        <v>401</v>
      </c>
      <c r="C117" s="41">
        <f t="shared" si="68"/>
        <v>0</v>
      </c>
      <c r="D117" s="74">
        <f>'Buget Lider'!D117+'Buget P1'!D117+'Buget P2'!D117+'Buget P3'!D117+'Buget P4'!D117</f>
        <v>0</v>
      </c>
      <c r="E117" s="74">
        <f>'Buget Lider'!E117+'Buget P1'!E117+'Buget P2'!E117+'Buget P3'!E117+'Buget P4'!E117</f>
        <v>0</v>
      </c>
      <c r="F117" s="41">
        <f t="shared" si="73"/>
        <v>0</v>
      </c>
      <c r="G117" s="74">
        <f>'Buget Lider'!G117+'Buget P1'!G117+'Buget P2'!G117+'Buget P3'!G117+'Buget P4'!G117</f>
        <v>0</v>
      </c>
      <c r="H117" s="74">
        <f>'Buget Lider'!H117+'Buget P1'!H117+'Buget P2'!H117+'Buget P3'!H117+'Buget P4'!H117</f>
        <v>0</v>
      </c>
      <c r="I117" s="41">
        <f t="shared" si="74"/>
        <v>0</v>
      </c>
      <c r="J117" s="41"/>
      <c r="K117" s="74">
        <f>'Buget Lider'!K117+'Buget P1'!K117+'Buget P2'!K117+'Buget P3'!K117+'Buget P4'!K117</f>
        <v>0</v>
      </c>
      <c r="L117" s="74">
        <f>'Buget Lider'!L117+'Buget P1'!L117+'Buget P2'!L117+'Buget P3'!L117+'Buget P4'!L117</f>
        <v>0</v>
      </c>
      <c r="M117" s="74">
        <f>'Buget Lider'!M117+'Buget P1'!M117+'Buget P2'!M117+'Buget P3'!M117+'Buget P4'!M117</f>
        <v>0</v>
      </c>
      <c r="N117" s="74">
        <f>'Buget Lider'!N117+'Buget P1'!N117+'Buget P2'!N117+'Buget P3'!N117+'Buget P4'!N117</f>
        <v>0</v>
      </c>
      <c r="O117" s="74">
        <f>'Buget Lider'!O117+'Buget P1'!O117+'Buget P2'!O117+'Buget P3'!O117+'Buget P4'!O117</f>
        <v>0</v>
      </c>
      <c r="P117" s="140" t="str">
        <f t="shared" si="3"/>
        <v>ok</v>
      </c>
      <c r="Q117" s="73" t="s">
        <v>275</v>
      </c>
      <c r="R117" s="75" t="s">
        <v>276</v>
      </c>
    </row>
    <row r="118" spans="1:19" s="11" customFormat="1" ht="15" customHeight="1" x14ac:dyDescent="0.2">
      <c r="A118" s="48"/>
      <c r="B118" s="40" t="s">
        <v>404</v>
      </c>
      <c r="C118" s="41">
        <f t="shared" si="68"/>
        <v>0</v>
      </c>
      <c r="D118" s="41"/>
      <c r="E118" s="41"/>
      <c r="F118" s="41">
        <f>F113+F114+F115+F116+F117</f>
        <v>0</v>
      </c>
      <c r="G118" s="41"/>
      <c r="H118" s="41"/>
      <c r="I118" s="41">
        <f>I113+I114+I115+I116+I117</f>
        <v>0</v>
      </c>
      <c r="J118" s="41"/>
      <c r="K118" s="74">
        <f>'Buget Lider'!K118+'Buget P1'!K118+'Buget P2'!K118+'Buget P3'!K118+'Buget P4'!K118</f>
        <v>0</v>
      </c>
      <c r="L118" s="74">
        <f>'Buget Lider'!L118+'Buget P1'!L118+'Buget P2'!L118+'Buget P3'!L118+'Buget P4'!L118</f>
        <v>0</v>
      </c>
      <c r="M118" s="74">
        <f>'Buget Lider'!M118+'Buget P1'!M118+'Buget P2'!M118+'Buget P3'!M118+'Buget P4'!M118</f>
        <v>0</v>
      </c>
      <c r="N118" s="74">
        <f>'Buget Lider'!N118+'Buget P1'!N118+'Buget P2'!N118+'Buget P3'!N118+'Buget P4'!N118</f>
        <v>0</v>
      </c>
      <c r="O118" s="74">
        <f>'Buget Lider'!O118+'Buget P1'!O118+'Buget P2'!O118+'Buget P3'!O118+'Buget P4'!O118</f>
        <v>0</v>
      </c>
      <c r="P118" s="140" t="str">
        <f t="shared" si="3"/>
        <v>ok</v>
      </c>
      <c r="Q118" s="30"/>
    </row>
    <row r="119" spans="1:19" s="11" customFormat="1" ht="15.75" thickBot="1" x14ac:dyDescent="0.25">
      <c r="A119" s="48"/>
      <c r="B119" s="162" t="s">
        <v>177</v>
      </c>
      <c r="C119" s="163">
        <v>0</v>
      </c>
      <c r="D119" s="163"/>
      <c r="E119" s="163"/>
      <c r="F119" s="164">
        <f>F118+F111+F106+F103+F74+F70+F57+F42+F15+F12</f>
        <v>0</v>
      </c>
      <c r="G119" s="163"/>
      <c r="H119" s="163"/>
      <c r="I119" s="164">
        <f>I118+I111+I106+I103+I74+I70+I57+I42+I15+I12</f>
        <v>0</v>
      </c>
      <c r="J119" s="163"/>
      <c r="K119" s="164">
        <f>K118+K111+K106+K103+K74+K70+K57+K42+K15+K12</f>
        <v>0</v>
      </c>
      <c r="L119" s="164">
        <f t="shared" ref="L119:O119" si="75">L118+L111+L106+L103+L74+L70+L57+L42+L15+L12</f>
        <v>0</v>
      </c>
      <c r="M119" s="164">
        <f t="shared" si="75"/>
        <v>0</v>
      </c>
      <c r="N119" s="164">
        <f t="shared" si="75"/>
        <v>0</v>
      </c>
      <c r="O119" s="164">
        <f t="shared" si="75"/>
        <v>0</v>
      </c>
      <c r="P119" s="140" t="str">
        <f t="shared" si="3"/>
        <v>ok</v>
      </c>
      <c r="Q119" s="30"/>
      <c r="S119" s="33"/>
    </row>
    <row r="120" spans="1:19" s="34" customFormat="1" ht="17.25" thickTop="1" x14ac:dyDescent="0.2">
      <c r="A120" s="48"/>
      <c r="B120" s="78" t="s">
        <v>26</v>
      </c>
      <c r="C120" s="41"/>
      <c r="D120" s="41"/>
      <c r="E120" s="41"/>
      <c r="F120" s="41"/>
      <c r="G120" s="41"/>
      <c r="H120" s="41"/>
      <c r="I120" s="41"/>
      <c r="J120" s="41"/>
      <c r="K120" s="74">
        <f>'Buget Lider'!K120+'Buget P1'!K120+'Buget P2'!K120+'Buget P3'!K120+'Buget P4'!K120</f>
        <v>0</v>
      </c>
      <c r="L120" s="74">
        <f>'Buget Lider'!L120+'Buget P1'!L120+'Buget P2'!L120+'Buget P3'!L120+'Buget P4'!L120</f>
        <v>0</v>
      </c>
      <c r="M120" s="74">
        <f>'Buget Lider'!M120+'Buget P1'!M120+'Buget P2'!M120+'Buget P3'!M120+'Buget P4'!M120</f>
        <v>0</v>
      </c>
      <c r="N120" s="74">
        <f>'Buget Lider'!N120+'Buget P1'!N120+'Buget P2'!N120+'Buget P3'!N120+'Buget P4'!N120</f>
        <v>0</v>
      </c>
      <c r="O120" s="74">
        <f>'Buget Lider'!O120+'Buget P1'!O120+'Buget P2'!O120+'Buget P3'!O120+'Buget P4'!O120</f>
        <v>0</v>
      </c>
      <c r="P120" s="140" t="str">
        <f t="shared" si="3"/>
        <v>ok</v>
      </c>
      <c r="Q120" s="30"/>
      <c r="S120" s="35"/>
    </row>
    <row r="121" spans="1:19" s="34" customFormat="1" ht="15" customHeight="1" x14ac:dyDescent="0.2">
      <c r="A121" s="48"/>
      <c r="B121" s="78" t="s">
        <v>27</v>
      </c>
      <c r="C121" s="41"/>
      <c r="D121" s="41"/>
      <c r="E121" s="41"/>
      <c r="F121" s="41"/>
      <c r="G121" s="41"/>
      <c r="H121" s="41"/>
      <c r="I121" s="41"/>
      <c r="J121" s="41"/>
      <c r="K121" s="74">
        <f>'Buget Lider'!K121+'Buget P1'!K121+'Buget P2'!K121+'Buget P3'!K121+'Buget P4'!K121</f>
        <v>0</v>
      </c>
      <c r="L121" s="74">
        <f>'Buget Lider'!L121+'Buget P1'!L121+'Buget P2'!L121+'Buget P3'!L121+'Buget P4'!L121</f>
        <v>0</v>
      </c>
      <c r="M121" s="74">
        <f>'Buget Lider'!M121+'Buget P1'!M121+'Buget P2'!M121+'Buget P3'!M121+'Buget P4'!M121</f>
        <v>0</v>
      </c>
      <c r="N121" s="74">
        <f>'Buget Lider'!N121+'Buget P1'!N121+'Buget P2'!N121+'Buget P3'!N121+'Buget P4'!N121</f>
        <v>0</v>
      </c>
      <c r="O121" s="74">
        <f>'Buget Lider'!O121+'Buget P1'!O121+'Buget P2'!O121+'Buget P3'!O121+'Buget P4'!O121</f>
        <v>0</v>
      </c>
      <c r="P121" s="140" t="str">
        <f t="shared" si="3"/>
        <v>ok</v>
      </c>
      <c r="Q121" s="30"/>
    </row>
    <row r="122" spans="1:19" s="10" customFormat="1" x14ac:dyDescent="0.25">
      <c r="A122" s="36"/>
      <c r="B122" s="37" t="s">
        <v>28</v>
      </c>
      <c r="C122" s="38"/>
      <c r="D122" s="38"/>
      <c r="E122" s="38"/>
      <c r="F122" s="38"/>
      <c r="G122" s="38"/>
      <c r="H122" s="38"/>
      <c r="I122" s="38"/>
      <c r="J122" s="38"/>
      <c r="K122" s="39" t="e">
        <f>K120/$F$119</f>
        <v>#DIV/0!</v>
      </c>
      <c r="L122" s="39" t="e">
        <f>L120/$F$119</f>
        <v>#DIV/0!</v>
      </c>
      <c r="M122" s="39" t="e">
        <f>M120/$F$119</f>
        <v>#DIV/0!</v>
      </c>
      <c r="N122" s="39" t="e">
        <f>N120/$F$119</f>
        <v>#DIV/0!</v>
      </c>
      <c r="O122" s="39" t="e">
        <f>O120/$F$119</f>
        <v>#DIV/0!</v>
      </c>
      <c r="P122" s="140"/>
      <c r="Q122" s="30"/>
    </row>
    <row r="123" spans="1:19" s="10" customFormat="1" x14ac:dyDescent="0.2">
      <c r="A123" s="36"/>
      <c r="B123" s="40"/>
      <c r="C123" s="41"/>
      <c r="D123" s="41"/>
      <c r="E123" s="41"/>
      <c r="F123" s="41"/>
      <c r="G123" s="41"/>
      <c r="H123" s="41"/>
      <c r="I123" s="41"/>
      <c r="J123" s="41"/>
      <c r="K123" s="9"/>
      <c r="L123" s="9"/>
      <c r="M123" s="9"/>
      <c r="N123" s="9"/>
      <c r="O123" s="9"/>
      <c r="P123" s="140"/>
      <c r="Q123" s="30"/>
    </row>
    <row r="124" spans="1:19" s="42" customFormat="1" ht="12.75" x14ac:dyDescent="0.2">
      <c r="A124" s="36"/>
      <c r="B124" s="40"/>
      <c r="C124" s="41"/>
      <c r="D124" s="41"/>
      <c r="E124" s="41"/>
      <c r="F124" s="41"/>
      <c r="G124" s="41"/>
      <c r="H124" s="41"/>
      <c r="I124" s="41"/>
      <c r="J124" s="41"/>
      <c r="K124" s="9"/>
      <c r="L124" s="9"/>
      <c r="M124" s="9"/>
      <c r="N124" s="9"/>
      <c r="O124" s="9"/>
      <c r="P124" s="140"/>
      <c r="Q124" s="30"/>
    </row>
    <row r="125" spans="1:19" s="42" customFormat="1" ht="15.75" x14ac:dyDescent="0.2">
      <c r="A125" s="36"/>
      <c r="B125" s="43" t="s">
        <v>29</v>
      </c>
      <c r="C125" s="41"/>
      <c r="D125" s="41"/>
      <c r="E125" s="41"/>
      <c r="F125" s="41"/>
      <c r="G125" s="41"/>
      <c r="H125" s="41"/>
      <c r="I125" s="41"/>
      <c r="J125" s="41"/>
      <c r="K125" s="9"/>
      <c r="L125" s="9"/>
      <c r="M125" s="9"/>
      <c r="N125" s="9"/>
      <c r="O125" s="9"/>
      <c r="P125" s="140"/>
      <c r="Q125" s="30"/>
    </row>
    <row r="126" spans="1:19" s="42" customFormat="1" ht="12.75" x14ac:dyDescent="0.2">
      <c r="A126" s="36"/>
      <c r="B126" s="40"/>
      <c r="C126" s="44"/>
      <c r="D126" s="44"/>
      <c r="E126" s="44"/>
      <c r="F126" s="44"/>
      <c r="G126" s="44"/>
      <c r="H126" s="44"/>
      <c r="I126" s="44"/>
      <c r="J126" s="44"/>
      <c r="K126" s="9"/>
      <c r="L126" s="9"/>
      <c r="M126" s="9"/>
      <c r="N126" s="9"/>
      <c r="O126" s="9"/>
      <c r="P126" s="140"/>
      <c r="Q126" s="30"/>
    </row>
    <row r="127" spans="1:19" s="42" customFormat="1" ht="12.75" x14ac:dyDescent="0.2">
      <c r="A127" s="36"/>
      <c r="B127" s="40"/>
      <c r="C127" s="44"/>
      <c r="D127" s="44"/>
      <c r="E127" s="44"/>
      <c r="F127" s="44"/>
      <c r="G127" s="44"/>
      <c r="H127" s="44"/>
      <c r="I127" s="44"/>
      <c r="J127" s="44"/>
      <c r="K127" s="9"/>
      <c r="L127" s="9"/>
      <c r="M127" s="9"/>
      <c r="N127" s="9"/>
      <c r="O127" s="9"/>
      <c r="P127" s="140"/>
      <c r="Q127" s="30"/>
    </row>
    <row r="128" spans="1:19" s="47" customFormat="1" ht="12.75" x14ac:dyDescent="0.2">
      <c r="A128" s="45"/>
      <c r="B128" s="46"/>
      <c r="C128" s="41"/>
      <c r="D128" s="41"/>
      <c r="E128" s="41"/>
      <c r="F128" s="41"/>
      <c r="G128" s="41"/>
      <c r="H128" s="41"/>
      <c r="I128" s="41"/>
      <c r="J128" s="41"/>
      <c r="K128" s="9"/>
      <c r="L128" s="9"/>
      <c r="M128" s="9"/>
      <c r="N128" s="9"/>
      <c r="O128" s="9"/>
      <c r="P128" s="140"/>
      <c r="Q128" s="30"/>
    </row>
    <row r="129" spans="1:21" s="51" customFormat="1" ht="20.25" x14ac:dyDescent="0.3">
      <c r="A129" s="48"/>
      <c r="B129" s="49"/>
      <c r="C129" s="50" t="s">
        <v>19</v>
      </c>
      <c r="D129" s="209" t="s">
        <v>20</v>
      </c>
      <c r="E129" s="209"/>
      <c r="F129" s="209"/>
      <c r="G129" s="209"/>
      <c r="H129" s="209"/>
      <c r="I129" s="56"/>
      <c r="J129" s="56"/>
      <c r="P129" s="140"/>
      <c r="Q129" s="30"/>
    </row>
    <row r="130" spans="1:21" s="56" customFormat="1" ht="12.75" x14ac:dyDescent="0.2">
      <c r="A130" s="52"/>
      <c r="B130" s="53" t="s">
        <v>21</v>
      </c>
      <c r="C130" s="54" t="s">
        <v>193</v>
      </c>
      <c r="D130" s="55" t="s">
        <v>22</v>
      </c>
      <c r="E130" s="55" t="s">
        <v>23</v>
      </c>
      <c r="F130" s="55" t="s">
        <v>24</v>
      </c>
      <c r="G130" s="55" t="s">
        <v>25</v>
      </c>
      <c r="H130" s="55" t="s">
        <v>136</v>
      </c>
      <c r="P130" s="140"/>
      <c r="Q130" s="30"/>
    </row>
    <row r="131" spans="1:21" s="60" customFormat="1" ht="12.75" x14ac:dyDescent="0.2">
      <c r="A131" s="57" t="s">
        <v>178</v>
      </c>
      <c r="B131" s="58" t="s">
        <v>179</v>
      </c>
      <c r="C131" s="12">
        <f>SUM(D131:H131)</f>
        <v>0</v>
      </c>
      <c r="D131" s="59">
        <f>SUM(D132:D133)</f>
        <v>0</v>
      </c>
      <c r="E131" s="59">
        <f t="shared" ref="E131:H131" si="76">SUM(E132:E133)</f>
        <v>0</v>
      </c>
      <c r="F131" s="59">
        <f t="shared" si="76"/>
        <v>0</v>
      </c>
      <c r="G131" s="59">
        <f t="shared" si="76"/>
        <v>0</v>
      </c>
      <c r="H131" s="59">
        <f t="shared" si="76"/>
        <v>0</v>
      </c>
      <c r="I131" s="56"/>
      <c r="J131" s="56"/>
      <c r="P131" s="140"/>
      <c r="Q131" s="30"/>
    </row>
    <row r="132" spans="1:21" s="56" customFormat="1" ht="12.75" x14ac:dyDescent="0.2">
      <c r="A132" s="61" t="s">
        <v>180</v>
      </c>
      <c r="B132" s="62" t="s">
        <v>181</v>
      </c>
      <c r="C132" s="12">
        <f>SUM(D132:H132)</f>
        <v>0</v>
      </c>
      <c r="D132" s="7">
        <f>K121</f>
        <v>0</v>
      </c>
      <c r="E132" s="7">
        <f t="shared" ref="E132:H132" si="77">L121</f>
        <v>0</v>
      </c>
      <c r="F132" s="7">
        <f t="shared" si="77"/>
        <v>0</v>
      </c>
      <c r="G132" s="7">
        <f t="shared" si="77"/>
        <v>0</v>
      </c>
      <c r="H132" s="7">
        <f t="shared" si="77"/>
        <v>0</v>
      </c>
      <c r="P132" s="140"/>
      <c r="Q132" s="30"/>
    </row>
    <row r="133" spans="1:21" s="56" customFormat="1" ht="12.75" x14ac:dyDescent="0.2">
      <c r="A133" s="61" t="s">
        <v>182</v>
      </c>
      <c r="B133" s="62" t="s">
        <v>183</v>
      </c>
      <c r="C133" s="12">
        <f>SUM(D133:H133)</f>
        <v>0</v>
      </c>
      <c r="D133" s="7">
        <f>K120</f>
        <v>0</v>
      </c>
      <c r="E133" s="7">
        <f>L120</f>
        <v>0</v>
      </c>
      <c r="F133" s="7">
        <f>M120</f>
        <v>0</v>
      </c>
      <c r="G133" s="7">
        <f>N120</f>
        <v>0</v>
      </c>
      <c r="H133" s="7">
        <f>O120</f>
        <v>0</v>
      </c>
      <c r="P133" s="140"/>
      <c r="Q133" s="30"/>
      <c r="R133" s="8"/>
      <c r="S133" s="8"/>
      <c r="T133" s="8"/>
      <c r="U133" s="8"/>
    </row>
    <row r="134" spans="1:21" s="60" customFormat="1" ht="12.75" x14ac:dyDescent="0.2">
      <c r="A134" s="57" t="s">
        <v>184</v>
      </c>
      <c r="B134" s="58" t="s">
        <v>185</v>
      </c>
      <c r="C134" s="12">
        <f>SUM(D134:H134)</f>
        <v>0</v>
      </c>
      <c r="D134" s="59">
        <f>SUM(D135:D136)</f>
        <v>0</v>
      </c>
      <c r="E134" s="59">
        <f t="shared" ref="E134:H134" si="78">SUM(E135:E136)</f>
        <v>0</v>
      </c>
      <c r="F134" s="59">
        <f t="shared" si="78"/>
        <v>0</v>
      </c>
      <c r="G134" s="59">
        <f t="shared" si="78"/>
        <v>0</v>
      </c>
      <c r="H134" s="59">
        <f t="shared" si="78"/>
        <v>0</v>
      </c>
      <c r="I134" s="56"/>
      <c r="J134" s="56"/>
      <c r="P134" s="140"/>
      <c r="Q134" s="30"/>
    </row>
    <row r="135" spans="1:21" s="56" customFormat="1" ht="12.75" x14ac:dyDescent="0.2">
      <c r="A135" s="61" t="s">
        <v>180</v>
      </c>
      <c r="B135" s="62" t="s">
        <v>186</v>
      </c>
      <c r="C135" s="12">
        <f>SUM(D135:H135)</f>
        <v>0</v>
      </c>
      <c r="D135" s="70">
        <v>0</v>
      </c>
      <c r="E135" s="70">
        <v>0</v>
      </c>
      <c r="F135" s="70">
        <v>0</v>
      </c>
      <c r="G135" s="70">
        <v>0</v>
      </c>
      <c r="H135" s="70">
        <v>0</v>
      </c>
      <c r="P135" s="140"/>
      <c r="Q135" s="30"/>
    </row>
    <row r="136" spans="1:21" s="56" customFormat="1" ht="12.75" x14ac:dyDescent="0.2">
      <c r="A136" s="61" t="s">
        <v>182</v>
      </c>
      <c r="B136" s="62" t="s">
        <v>187</v>
      </c>
      <c r="C136" s="12">
        <v>0</v>
      </c>
      <c r="D136" s="70">
        <v>0</v>
      </c>
      <c r="E136" s="70">
        <v>0</v>
      </c>
      <c r="F136" s="70">
        <v>0</v>
      </c>
      <c r="G136" s="70">
        <v>0</v>
      </c>
      <c r="H136" s="70">
        <v>0</v>
      </c>
      <c r="P136" s="140"/>
      <c r="Q136" s="30"/>
    </row>
    <row r="137" spans="1:21" s="65" customFormat="1" ht="12.75" x14ac:dyDescent="0.2">
      <c r="A137" s="63" t="s">
        <v>188</v>
      </c>
      <c r="B137" s="64" t="s">
        <v>189</v>
      </c>
      <c r="C137" s="12">
        <f>SUM(D137:H137)</f>
        <v>0</v>
      </c>
      <c r="D137" s="7">
        <f>D133-D135</f>
        <v>0</v>
      </c>
      <c r="E137" s="7">
        <f t="shared" ref="E137:H137" si="79">E133-E135</f>
        <v>0</v>
      </c>
      <c r="F137" s="7">
        <f t="shared" si="79"/>
        <v>0</v>
      </c>
      <c r="G137" s="7">
        <f t="shared" si="79"/>
        <v>0</v>
      </c>
      <c r="H137" s="7">
        <f t="shared" si="79"/>
        <v>0</v>
      </c>
      <c r="I137" s="56"/>
      <c r="J137" s="56"/>
      <c r="P137" s="140"/>
      <c r="Q137" s="30"/>
    </row>
    <row r="138" spans="1:21" s="68" customFormat="1" x14ac:dyDescent="0.2">
      <c r="A138" s="66"/>
      <c r="B138" s="67"/>
      <c r="C138" s="41"/>
      <c r="D138" s="41"/>
      <c r="E138" s="41"/>
      <c r="F138" s="41"/>
      <c r="G138" s="41"/>
      <c r="H138" s="41"/>
      <c r="I138" s="56"/>
      <c r="J138" s="56"/>
      <c r="K138" s="9"/>
      <c r="L138" s="9"/>
      <c r="M138" s="9"/>
      <c r="N138" s="9"/>
      <c r="O138" s="9"/>
      <c r="P138" s="140"/>
      <c r="Q138" s="30"/>
    </row>
    <row r="139" spans="1:21" s="68" customFormat="1" x14ac:dyDescent="0.2">
      <c r="A139" s="66"/>
      <c r="B139" s="67"/>
      <c r="C139" s="41"/>
      <c r="D139" s="41"/>
      <c r="E139" s="41"/>
      <c r="F139" s="41"/>
      <c r="G139" s="41"/>
      <c r="H139" s="41"/>
      <c r="I139" s="41"/>
      <c r="J139" s="41"/>
      <c r="K139" s="9"/>
      <c r="L139" s="9"/>
      <c r="M139" s="9"/>
      <c r="N139" s="9"/>
      <c r="O139" s="9"/>
      <c r="P139" s="140"/>
      <c r="Q139" s="30"/>
    </row>
    <row r="140" spans="1:21" s="31" customFormat="1" x14ac:dyDescent="0.2">
      <c r="A140" s="26"/>
      <c r="B140" s="69"/>
      <c r="C140" s="41"/>
      <c r="D140" s="41"/>
      <c r="E140" s="41"/>
      <c r="F140" s="41"/>
      <c r="G140" s="41"/>
      <c r="H140" s="41"/>
      <c r="I140" s="41"/>
      <c r="J140" s="41"/>
      <c r="K140" s="9"/>
      <c r="L140" s="9"/>
      <c r="M140" s="9"/>
      <c r="N140" s="9"/>
      <c r="O140" s="9"/>
      <c r="P140" s="140"/>
      <c r="Q140" s="30"/>
    </row>
    <row r="141" spans="1:21" s="31" customFormat="1" x14ac:dyDescent="0.2">
      <c r="A141" s="26"/>
      <c r="B141" s="69"/>
      <c r="C141" s="41"/>
      <c r="D141" s="41"/>
      <c r="E141" s="41"/>
      <c r="F141" s="41"/>
      <c r="G141" s="41"/>
      <c r="H141" s="41"/>
      <c r="I141" s="41"/>
      <c r="J141" s="41"/>
      <c r="K141" s="9"/>
      <c r="L141" s="9"/>
      <c r="M141" s="9"/>
      <c r="N141" s="9"/>
      <c r="O141" s="9"/>
      <c r="P141" s="140"/>
      <c r="Q141" s="30"/>
    </row>
    <row r="142" spans="1:21" s="31" customFormat="1" x14ac:dyDescent="0.2">
      <c r="A142" s="26"/>
      <c r="B142" s="69"/>
      <c r="C142" s="41"/>
      <c r="D142" s="41"/>
      <c r="E142" s="41"/>
      <c r="F142" s="41"/>
      <c r="G142" s="41"/>
      <c r="H142" s="41"/>
      <c r="I142" s="41"/>
      <c r="J142" s="41"/>
      <c r="K142" s="9"/>
      <c r="L142" s="9"/>
      <c r="M142" s="9"/>
      <c r="N142" s="9"/>
      <c r="O142" s="9"/>
      <c r="P142" s="140"/>
      <c r="Q142" s="30"/>
    </row>
    <row r="143" spans="1:21" s="31" customFormat="1" x14ac:dyDescent="0.2">
      <c r="A143" s="26"/>
      <c r="B143" s="69"/>
      <c r="C143" s="41"/>
      <c r="D143" s="41"/>
      <c r="E143" s="41"/>
      <c r="F143" s="41"/>
      <c r="G143" s="41"/>
      <c r="H143" s="41"/>
      <c r="I143" s="41"/>
      <c r="J143" s="41"/>
      <c r="K143" s="9"/>
      <c r="L143" s="9"/>
      <c r="M143" s="9"/>
      <c r="N143" s="9"/>
      <c r="O143" s="9"/>
      <c r="P143" s="140"/>
      <c r="Q143" s="30"/>
    </row>
    <row r="144" spans="1:21" s="31" customFormat="1" x14ac:dyDescent="0.2">
      <c r="A144" s="26"/>
      <c r="B144" s="69"/>
      <c r="C144" s="41"/>
      <c r="D144" s="41"/>
      <c r="E144" s="41"/>
      <c r="F144" s="41"/>
      <c r="G144" s="41"/>
      <c r="H144" s="41"/>
      <c r="I144" s="41"/>
      <c r="J144" s="41"/>
      <c r="K144" s="9"/>
      <c r="L144" s="9"/>
      <c r="M144" s="9"/>
      <c r="N144" s="9"/>
      <c r="O144" s="9"/>
      <c r="P144" s="140"/>
      <c r="Q144" s="30"/>
    </row>
    <row r="145" spans="1:17" s="31" customFormat="1" x14ac:dyDescent="0.2">
      <c r="A145" s="26"/>
      <c r="B145" s="69"/>
      <c r="C145" s="41"/>
      <c r="D145" s="41"/>
      <c r="E145" s="41"/>
      <c r="F145" s="41"/>
      <c r="G145" s="41"/>
      <c r="H145" s="41"/>
      <c r="I145" s="41"/>
      <c r="J145" s="41"/>
      <c r="K145" s="9"/>
      <c r="L145" s="9"/>
      <c r="M145" s="9"/>
      <c r="N145" s="9"/>
      <c r="O145" s="9"/>
      <c r="P145" s="140"/>
      <c r="Q145" s="30"/>
    </row>
    <row r="146" spans="1:17" s="31" customFormat="1" x14ac:dyDescent="0.2">
      <c r="A146" s="26"/>
      <c r="B146" s="69"/>
      <c r="C146" s="41"/>
      <c r="D146" s="41"/>
      <c r="E146" s="41"/>
      <c r="F146" s="41"/>
      <c r="G146" s="41"/>
      <c r="H146" s="41"/>
      <c r="I146" s="41"/>
      <c r="J146" s="41"/>
      <c r="K146" s="9"/>
      <c r="L146" s="9"/>
      <c r="M146" s="9"/>
      <c r="N146" s="9"/>
      <c r="O146" s="9"/>
      <c r="P146" s="140"/>
      <c r="Q146" s="30"/>
    </row>
    <row r="147" spans="1:17" s="31" customFormat="1" x14ac:dyDescent="0.2">
      <c r="A147" s="26"/>
      <c r="B147" s="69"/>
      <c r="C147" s="41"/>
      <c r="D147" s="41"/>
      <c r="E147" s="41"/>
      <c r="F147" s="41"/>
      <c r="G147" s="41"/>
      <c r="H147" s="41"/>
      <c r="I147" s="41"/>
      <c r="J147" s="41"/>
      <c r="K147" s="9"/>
      <c r="L147" s="9"/>
      <c r="M147" s="9"/>
      <c r="N147" s="9"/>
      <c r="O147" s="9"/>
      <c r="P147" s="140"/>
      <c r="Q147" s="30"/>
    </row>
    <row r="148" spans="1:17" s="31" customFormat="1" x14ac:dyDescent="0.2">
      <c r="A148" s="26"/>
      <c r="B148" s="69"/>
      <c r="C148" s="41"/>
      <c r="D148" s="41"/>
      <c r="E148" s="41"/>
      <c r="F148" s="41"/>
      <c r="G148" s="41"/>
      <c r="H148" s="41"/>
      <c r="I148" s="41"/>
      <c r="J148" s="41"/>
      <c r="K148" s="9"/>
      <c r="L148" s="9"/>
      <c r="M148" s="9"/>
      <c r="N148" s="9"/>
      <c r="O148" s="9"/>
      <c r="P148" s="140"/>
      <c r="Q148" s="30"/>
    </row>
    <row r="149" spans="1:17" s="31" customFormat="1" x14ac:dyDescent="0.2">
      <c r="A149" s="26"/>
      <c r="B149" s="69"/>
      <c r="C149" s="41"/>
      <c r="D149" s="41"/>
      <c r="E149" s="41"/>
      <c r="F149" s="41"/>
      <c r="G149" s="41"/>
      <c r="H149" s="41"/>
      <c r="I149" s="41"/>
      <c r="J149" s="41"/>
      <c r="K149" s="9"/>
      <c r="L149" s="9"/>
      <c r="M149" s="9"/>
      <c r="N149" s="9"/>
      <c r="O149" s="9"/>
      <c r="P149" s="140"/>
      <c r="Q149" s="30"/>
    </row>
    <row r="150" spans="1:17" s="31" customFormat="1" x14ac:dyDescent="0.2">
      <c r="A150" s="26"/>
      <c r="B150" s="69"/>
      <c r="C150" s="41"/>
      <c r="D150" s="41"/>
      <c r="E150" s="41"/>
      <c r="F150" s="41"/>
      <c r="G150" s="41"/>
      <c r="H150" s="41"/>
      <c r="I150" s="41"/>
      <c r="J150" s="41"/>
      <c r="K150" s="9"/>
      <c r="L150" s="9"/>
      <c r="M150" s="9"/>
      <c r="N150" s="9"/>
      <c r="O150" s="9"/>
      <c r="P150" s="140"/>
      <c r="Q150" s="30"/>
    </row>
    <row r="151" spans="1:17" s="31" customFormat="1" x14ac:dyDescent="0.2">
      <c r="A151" s="26"/>
      <c r="B151" s="69"/>
      <c r="C151" s="41"/>
      <c r="D151" s="41"/>
      <c r="E151" s="41"/>
      <c r="F151" s="41"/>
      <c r="G151" s="41"/>
      <c r="H151" s="41"/>
      <c r="I151" s="41"/>
      <c r="J151" s="41"/>
      <c r="K151" s="9"/>
      <c r="L151" s="9"/>
      <c r="M151" s="9"/>
      <c r="N151" s="9"/>
      <c r="O151" s="9"/>
      <c r="P151" s="140"/>
      <c r="Q151" s="30"/>
    </row>
    <row r="152" spans="1:17" s="31" customFormat="1" x14ac:dyDescent="0.2">
      <c r="A152" s="26"/>
      <c r="B152" s="69"/>
      <c r="C152" s="41"/>
      <c r="D152" s="41"/>
      <c r="E152" s="41"/>
      <c r="F152" s="41"/>
      <c r="G152" s="41"/>
      <c r="H152" s="41"/>
      <c r="I152" s="41"/>
      <c r="J152" s="41"/>
      <c r="K152" s="9"/>
      <c r="L152" s="9"/>
      <c r="M152" s="9"/>
      <c r="N152" s="9"/>
      <c r="O152" s="9"/>
      <c r="P152" s="140"/>
      <c r="Q152" s="30"/>
    </row>
    <row r="153" spans="1:17" s="31" customFormat="1" x14ac:dyDescent="0.2">
      <c r="A153" s="26"/>
      <c r="B153" s="69"/>
      <c r="C153" s="41"/>
      <c r="D153" s="41"/>
      <c r="E153" s="41"/>
      <c r="F153" s="41"/>
      <c r="G153" s="41"/>
      <c r="H153" s="41"/>
      <c r="I153" s="41"/>
      <c r="J153" s="41"/>
      <c r="K153" s="9"/>
      <c r="L153" s="9"/>
      <c r="M153" s="9"/>
      <c r="N153" s="9"/>
      <c r="O153" s="9"/>
      <c r="P153" s="140"/>
      <c r="Q153" s="30"/>
    </row>
    <row r="154" spans="1:17" s="31" customFormat="1" x14ac:dyDescent="0.2">
      <c r="A154" s="26"/>
      <c r="B154" s="69"/>
      <c r="C154" s="41"/>
      <c r="D154" s="41"/>
      <c r="E154" s="41"/>
      <c r="F154" s="41"/>
      <c r="G154" s="41"/>
      <c r="H154" s="41"/>
      <c r="I154" s="41"/>
      <c r="J154" s="41"/>
      <c r="K154" s="9"/>
      <c r="L154" s="9"/>
      <c r="M154" s="9"/>
      <c r="N154" s="9"/>
      <c r="O154" s="9"/>
      <c r="P154" s="140"/>
      <c r="Q154" s="30"/>
    </row>
    <row r="155" spans="1:17" s="31" customFormat="1" x14ac:dyDescent="0.2">
      <c r="A155" s="26"/>
      <c r="B155" s="69"/>
      <c r="C155" s="41"/>
      <c r="D155" s="41"/>
      <c r="E155" s="41"/>
      <c r="F155" s="41"/>
      <c r="G155" s="41"/>
      <c r="H155" s="41"/>
      <c r="I155" s="41"/>
      <c r="J155" s="41"/>
      <c r="K155" s="9"/>
      <c r="L155" s="9"/>
      <c r="M155" s="9"/>
      <c r="N155" s="9"/>
      <c r="O155" s="9"/>
      <c r="P155" s="140"/>
      <c r="Q155" s="30"/>
    </row>
    <row r="156" spans="1:17" s="31" customFormat="1" x14ac:dyDescent="0.2">
      <c r="A156" s="26"/>
      <c r="B156" s="69"/>
      <c r="C156" s="41"/>
      <c r="D156" s="41"/>
      <c r="E156" s="41"/>
      <c r="F156" s="41"/>
      <c r="G156" s="41"/>
      <c r="H156" s="41"/>
      <c r="I156" s="41"/>
      <c r="J156" s="41"/>
      <c r="K156" s="9"/>
      <c r="L156" s="9"/>
      <c r="M156" s="9"/>
      <c r="N156" s="9"/>
      <c r="O156" s="9"/>
      <c r="P156" s="140"/>
      <c r="Q156" s="30"/>
    </row>
    <row r="157" spans="1:17" s="31" customFormat="1" x14ac:dyDescent="0.2">
      <c r="A157" s="26"/>
      <c r="B157" s="69"/>
      <c r="C157" s="41"/>
      <c r="D157" s="41"/>
      <c r="E157" s="41"/>
      <c r="F157" s="41"/>
      <c r="G157" s="41"/>
      <c r="H157" s="41"/>
      <c r="I157" s="41"/>
      <c r="J157" s="41"/>
      <c r="K157" s="9"/>
      <c r="L157" s="9"/>
      <c r="M157" s="9"/>
      <c r="N157" s="9"/>
      <c r="O157" s="9"/>
      <c r="P157" s="140"/>
      <c r="Q157" s="30"/>
    </row>
    <row r="158" spans="1:17" s="31" customFormat="1" x14ac:dyDescent="0.2">
      <c r="A158" s="26"/>
      <c r="B158" s="69"/>
      <c r="C158" s="41"/>
      <c r="D158" s="41"/>
      <c r="E158" s="41"/>
      <c r="F158" s="41"/>
      <c r="G158" s="41"/>
      <c r="H158" s="41"/>
      <c r="I158" s="41"/>
      <c r="J158" s="41"/>
      <c r="K158" s="9"/>
      <c r="L158" s="9"/>
      <c r="M158" s="9"/>
      <c r="N158" s="9"/>
      <c r="O158" s="9"/>
      <c r="P158" s="140"/>
      <c r="Q158" s="30"/>
    </row>
    <row r="159" spans="1:17" s="31" customFormat="1" x14ac:dyDescent="0.2">
      <c r="A159" s="26"/>
      <c r="B159" s="69"/>
      <c r="C159" s="41"/>
      <c r="D159" s="41"/>
      <c r="E159" s="41"/>
      <c r="F159" s="41"/>
      <c r="G159" s="41"/>
      <c r="H159" s="41"/>
      <c r="I159" s="41"/>
      <c r="J159" s="41"/>
      <c r="K159" s="9"/>
      <c r="L159" s="9"/>
      <c r="M159" s="9"/>
      <c r="N159" s="9"/>
      <c r="O159" s="9"/>
      <c r="P159" s="140"/>
      <c r="Q159" s="30"/>
    </row>
    <row r="160" spans="1:17" s="31" customFormat="1" x14ac:dyDescent="0.2">
      <c r="A160" s="26"/>
      <c r="B160" s="69"/>
      <c r="C160" s="41"/>
      <c r="D160" s="41"/>
      <c r="E160" s="41"/>
      <c r="F160" s="41"/>
      <c r="G160" s="41"/>
      <c r="H160" s="41"/>
      <c r="I160" s="41"/>
      <c r="J160" s="41"/>
      <c r="K160" s="9"/>
      <c r="L160" s="9"/>
      <c r="M160" s="9"/>
      <c r="N160" s="9"/>
      <c r="O160" s="9"/>
      <c r="P160" s="140"/>
      <c r="Q160" s="30"/>
    </row>
  </sheetData>
  <mergeCells count="17">
    <mergeCell ref="B75:O75"/>
    <mergeCell ref="B16:O16"/>
    <mergeCell ref="B43:O43"/>
    <mergeCell ref="B58:O58"/>
    <mergeCell ref="D129:H129"/>
    <mergeCell ref="B112:O112"/>
    <mergeCell ref="B104:O104"/>
    <mergeCell ref="B107:O107"/>
    <mergeCell ref="B71:O71"/>
    <mergeCell ref="B3:O3"/>
    <mergeCell ref="K6:O6"/>
    <mergeCell ref="B8:O8"/>
    <mergeCell ref="B13:O13"/>
    <mergeCell ref="D6:E6"/>
    <mergeCell ref="G6:H6"/>
    <mergeCell ref="F6:F7"/>
    <mergeCell ref="I6:I7"/>
  </mergeCells>
  <phoneticPr fontId="55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U160"/>
  <sheetViews>
    <sheetView topLeftCell="A94" zoomScale="85" zoomScaleNormal="85" workbookViewId="0">
      <selection activeCell="P122" sqref="P122"/>
    </sheetView>
  </sheetViews>
  <sheetFormatPr defaultColWidth="8.85546875" defaultRowHeight="15" x14ac:dyDescent="0.25"/>
  <cols>
    <col min="1" max="1" width="8.7109375" style="14" customWidth="1"/>
    <col min="2" max="2" width="66.5703125" style="69" customWidth="1"/>
    <col min="3" max="10" width="15" style="41" customWidth="1"/>
    <col min="11" max="15" width="15" style="9" customWidth="1"/>
    <col min="16" max="16" width="15" style="17" customWidth="1"/>
    <col min="17" max="17" width="20" style="18" customWidth="1"/>
    <col min="18" max="18" width="39.7109375" style="19" customWidth="1"/>
    <col min="19" max="25" width="15" style="19" customWidth="1"/>
    <col min="26" max="27" width="11.5703125" style="19" customWidth="1"/>
    <col min="28" max="16384" width="8.85546875" style="19"/>
  </cols>
  <sheetData>
    <row r="1" spans="1:18" ht="27.75" customHeight="1" x14ac:dyDescent="0.3">
      <c r="B1" s="15" t="s">
        <v>14</v>
      </c>
      <c r="C1" s="16"/>
      <c r="D1" s="16"/>
      <c r="E1" s="16"/>
      <c r="F1" s="16"/>
      <c r="G1" s="16"/>
      <c r="H1" s="16"/>
      <c r="I1" s="16"/>
      <c r="J1" s="16"/>
    </row>
    <row r="2" spans="1:18" ht="27.75" customHeight="1" x14ac:dyDescent="0.3">
      <c r="B2" s="20"/>
      <c r="C2" s="16"/>
      <c r="D2" s="16"/>
      <c r="E2" s="16"/>
      <c r="F2" s="16"/>
      <c r="G2" s="16"/>
      <c r="H2" s="16"/>
      <c r="I2" s="16"/>
      <c r="J2" s="16"/>
    </row>
    <row r="3" spans="1:18" ht="17.25" customHeight="1" x14ac:dyDescent="0.25">
      <c r="B3" s="201" t="s">
        <v>15</v>
      </c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</row>
    <row r="4" spans="1:18" ht="1.5" customHeight="1" x14ac:dyDescent="0.25">
      <c r="B4" s="21"/>
      <c r="C4" s="22"/>
      <c r="D4" s="22"/>
      <c r="E4" s="22"/>
      <c r="F4" s="22"/>
      <c r="G4" s="22"/>
      <c r="H4" s="22"/>
      <c r="I4" s="22"/>
      <c r="J4" s="22"/>
      <c r="K4" s="23"/>
      <c r="L4" s="23"/>
      <c r="M4" s="23"/>
      <c r="N4" s="23"/>
      <c r="O4" s="23"/>
    </row>
    <row r="5" spans="1:18" ht="20.25" x14ac:dyDescent="0.3">
      <c r="B5" s="20" t="s">
        <v>16</v>
      </c>
      <c r="C5" s="16"/>
      <c r="D5" s="16"/>
      <c r="E5" s="16"/>
      <c r="F5" s="16"/>
      <c r="G5" s="16"/>
      <c r="H5" s="16"/>
      <c r="I5" s="16"/>
      <c r="J5" s="16"/>
      <c r="O5" s="9" t="s">
        <v>17</v>
      </c>
    </row>
    <row r="6" spans="1:18" ht="20.25" customHeight="1" x14ac:dyDescent="0.3">
      <c r="B6" s="24"/>
      <c r="C6" s="25" t="s">
        <v>19</v>
      </c>
      <c r="D6" s="205" t="s">
        <v>200</v>
      </c>
      <c r="E6" s="206"/>
      <c r="F6" s="207" t="s">
        <v>204</v>
      </c>
      <c r="G6" s="205" t="s">
        <v>201</v>
      </c>
      <c r="H6" s="206"/>
      <c r="I6" s="194" t="s">
        <v>205</v>
      </c>
      <c r="J6" s="143"/>
      <c r="K6" s="202" t="s">
        <v>20</v>
      </c>
      <c r="L6" s="202"/>
      <c r="M6" s="202"/>
      <c r="N6" s="202"/>
      <c r="O6" s="203"/>
    </row>
    <row r="7" spans="1:18" s="31" customFormat="1" ht="84" x14ac:dyDescent="0.2">
      <c r="A7" s="26"/>
      <c r="B7" s="72" t="s">
        <v>190</v>
      </c>
      <c r="C7" s="27" t="s">
        <v>193</v>
      </c>
      <c r="D7" s="142" t="s">
        <v>202</v>
      </c>
      <c r="E7" s="142" t="s">
        <v>203</v>
      </c>
      <c r="F7" s="208"/>
      <c r="G7" s="142" t="s">
        <v>213</v>
      </c>
      <c r="H7" s="142" t="s">
        <v>214</v>
      </c>
      <c r="I7" s="194"/>
      <c r="J7" s="143"/>
      <c r="K7" s="28" t="s">
        <v>22</v>
      </c>
      <c r="L7" s="28" t="s">
        <v>23</v>
      </c>
      <c r="M7" s="28" t="s">
        <v>24</v>
      </c>
      <c r="N7" s="28" t="s">
        <v>25</v>
      </c>
      <c r="O7" s="29" t="s">
        <v>136</v>
      </c>
      <c r="P7" s="140"/>
      <c r="Q7" s="144" t="s">
        <v>206</v>
      </c>
      <c r="R7" s="144" t="s">
        <v>207</v>
      </c>
    </row>
    <row r="8" spans="1:18" s="11" customFormat="1" ht="15.75" thickBot="1" x14ac:dyDescent="0.25">
      <c r="A8" s="66"/>
      <c r="B8" s="204" t="s">
        <v>137</v>
      </c>
      <c r="C8" s="204"/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141"/>
      <c r="Q8" s="32"/>
    </row>
    <row r="9" spans="1:18" s="10" customFormat="1" ht="15.75" thickTop="1" x14ac:dyDescent="0.2">
      <c r="A9" s="71" t="s">
        <v>138</v>
      </c>
      <c r="B9" s="73" t="s">
        <v>139</v>
      </c>
      <c r="C9" s="41">
        <f>F9+I9</f>
        <v>0</v>
      </c>
      <c r="D9" s="74">
        <v>0</v>
      </c>
      <c r="E9" s="74">
        <v>0</v>
      </c>
      <c r="F9" s="41">
        <f>D9+E9</f>
        <v>0</v>
      </c>
      <c r="G9" s="74">
        <v>0</v>
      </c>
      <c r="H9" s="74">
        <v>0</v>
      </c>
      <c r="I9" s="41">
        <f>G9+H9</f>
        <v>0</v>
      </c>
      <c r="J9" s="41"/>
      <c r="K9" s="74">
        <v>0</v>
      </c>
      <c r="L9" s="74">
        <v>0</v>
      </c>
      <c r="M9" s="74">
        <v>0</v>
      </c>
      <c r="N9" s="74">
        <v>0</v>
      </c>
      <c r="O9" s="74">
        <v>0</v>
      </c>
      <c r="P9" s="140" t="str">
        <f>IF(C9=SUM(K9:O9),"ok","Eroare")</f>
        <v>ok</v>
      </c>
      <c r="Q9" s="73" t="s">
        <v>212</v>
      </c>
      <c r="R9" s="75" t="s">
        <v>209</v>
      </c>
    </row>
    <row r="10" spans="1:18" s="10" customFormat="1" ht="25.5" x14ac:dyDescent="0.2">
      <c r="A10" s="71" t="s">
        <v>191</v>
      </c>
      <c r="B10" s="73" t="s">
        <v>140</v>
      </c>
      <c r="C10" s="41">
        <f t="shared" ref="C10:C11" si="0">F10+I10</f>
        <v>0</v>
      </c>
      <c r="D10" s="74">
        <v>0</v>
      </c>
      <c r="E10" s="74">
        <v>0</v>
      </c>
      <c r="F10" s="41">
        <f t="shared" ref="F10:F11" si="1">D10+E10</f>
        <v>0</v>
      </c>
      <c r="G10" s="74">
        <v>0</v>
      </c>
      <c r="H10" s="74">
        <v>0</v>
      </c>
      <c r="I10" s="41">
        <f t="shared" ref="I10:I11" si="2">G10+H10</f>
        <v>0</v>
      </c>
      <c r="J10" s="41"/>
      <c r="K10" s="74">
        <v>0</v>
      </c>
      <c r="L10" s="74">
        <v>0</v>
      </c>
      <c r="M10" s="74">
        <v>0</v>
      </c>
      <c r="N10" s="74">
        <v>0</v>
      </c>
      <c r="O10" s="74">
        <v>0</v>
      </c>
      <c r="P10" s="140" t="str">
        <f t="shared" ref="P10:P121" si="3">IF(C10=SUM(K10:O10),"ok","Eroare")</f>
        <v>ok</v>
      </c>
      <c r="Q10" s="73" t="s">
        <v>212</v>
      </c>
      <c r="R10" s="75" t="s">
        <v>210</v>
      </c>
    </row>
    <row r="11" spans="1:18" s="10" customFormat="1" x14ac:dyDescent="0.2">
      <c r="A11" s="71" t="s">
        <v>198</v>
      </c>
      <c r="B11" s="73" t="s">
        <v>199</v>
      </c>
      <c r="C11" s="41">
        <f t="shared" si="0"/>
        <v>0</v>
      </c>
      <c r="D11" s="74">
        <v>0</v>
      </c>
      <c r="E11" s="74">
        <v>0</v>
      </c>
      <c r="F11" s="41">
        <f t="shared" si="1"/>
        <v>0</v>
      </c>
      <c r="G11" s="74">
        <v>0</v>
      </c>
      <c r="H11" s="74">
        <v>0</v>
      </c>
      <c r="I11" s="41">
        <f t="shared" si="2"/>
        <v>0</v>
      </c>
      <c r="J11" s="41"/>
      <c r="K11" s="74">
        <v>0</v>
      </c>
      <c r="L11" s="74">
        <v>0</v>
      </c>
      <c r="M11" s="74">
        <v>0</v>
      </c>
      <c r="N11" s="74">
        <v>0</v>
      </c>
      <c r="O11" s="74">
        <v>0</v>
      </c>
      <c r="P11" s="140" t="str">
        <f t="shared" si="3"/>
        <v>ok</v>
      </c>
      <c r="Q11" s="73" t="s">
        <v>212</v>
      </c>
      <c r="R11" s="75" t="s">
        <v>211</v>
      </c>
    </row>
    <row r="12" spans="1:18" s="11" customFormat="1" x14ac:dyDescent="0.2">
      <c r="A12" s="48"/>
      <c r="B12" s="46" t="s">
        <v>141</v>
      </c>
      <c r="C12" s="41">
        <f>F12+I12</f>
        <v>0</v>
      </c>
      <c r="D12" s="41"/>
      <c r="E12" s="41"/>
      <c r="F12" s="41">
        <f>SUM(F9:F11)</f>
        <v>0</v>
      </c>
      <c r="G12" s="41"/>
      <c r="H12" s="41"/>
      <c r="I12" s="41">
        <f>SUM(I9:I11)</f>
        <v>0</v>
      </c>
      <c r="J12" s="41"/>
      <c r="K12" s="41">
        <f>SUM(K9:K11)</f>
        <v>0</v>
      </c>
      <c r="L12" s="41">
        <f t="shared" ref="L12:O12" si="4">SUM(L9:L11)</f>
        <v>0</v>
      </c>
      <c r="M12" s="41">
        <f t="shared" si="4"/>
        <v>0</v>
      </c>
      <c r="N12" s="41">
        <f t="shared" si="4"/>
        <v>0</v>
      </c>
      <c r="O12" s="41">
        <f t="shared" si="4"/>
        <v>0</v>
      </c>
      <c r="P12" s="140" t="str">
        <f t="shared" si="3"/>
        <v>ok</v>
      </c>
      <c r="Q12" s="30"/>
    </row>
    <row r="13" spans="1:18" s="11" customFormat="1" ht="15.75" thickBot="1" x14ac:dyDescent="0.25">
      <c r="A13" s="48"/>
      <c r="B13" s="204" t="s">
        <v>142</v>
      </c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140" t="str">
        <f t="shared" si="3"/>
        <v>ok</v>
      </c>
      <c r="Q13" s="30"/>
    </row>
    <row r="14" spans="1:18" s="10" customFormat="1" ht="26.25" thickTop="1" x14ac:dyDescent="0.2">
      <c r="A14" s="48" t="s">
        <v>143</v>
      </c>
      <c r="B14" s="75" t="s">
        <v>144</v>
      </c>
      <c r="C14" s="41">
        <f t="shared" ref="C14:C15" si="5">SUM(K14:O14)</f>
        <v>0</v>
      </c>
      <c r="D14" s="74">
        <v>0</v>
      </c>
      <c r="E14" s="74">
        <v>0</v>
      </c>
      <c r="F14" s="41">
        <f>D14+E14</f>
        <v>0</v>
      </c>
      <c r="G14" s="74">
        <v>0</v>
      </c>
      <c r="H14" s="74">
        <v>0</v>
      </c>
      <c r="I14" s="41">
        <f>G14+H14</f>
        <v>0</v>
      </c>
      <c r="J14" s="41"/>
      <c r="K14" s="74">
        <v>0</v>
      </c>
      <c r="L14" s="74">
        <v>0</v>
      </c>
      <c r="M14" s="74">
        <v>0</v>
      </c>
      <c r="N14" s="74">
        <v>0</v>
      </c>
      <c r="O14" s="74">
        <v>0</v>
      </c>
      <c r="P14" s="140" t="str">
        <f t="shared" si="3"/>
        <v>ok</v>
      </c>
      <c r="Q14" s="73" t="s">
        <v>212</v>
      </c>
      <c r="R14" s="75" t="s">
        <v>215</v>
      </c>
    </row>
    <row r="15" spans="1:18" s="11" customFormat="1" x14ac:dyDescent="0.2">
      <c r="A15" s="48"/>
      <c r="B15" s="46" t="s">
        <v>145</v>
      </c>
      <c r="C15" s="41">
        <f t="shared" si="5"/>
        <v>0</v>
      </c>
      <c r="D15" s="41"/>
      <c r="E15" s="41"/>
      <c r="F15" s="41">
        <f>F14</f>
        <v>0</v>
      </c>
      <c r="G15" s="41"/>
      <c r="H15" s="41"/>
      <c r="I15" s="41">
        <f>I14</f>
        <v>0</v>
      </c>
      <c r="J15" s="41"/>
      <c r="K15" s="41">
        <f>K14</f>
        <v>0</v>
      </c>
      <c r="L15" s="41">
        <f t="shared" ref="L15:O15" si="6">L14</f>
        <v>0</v>
      </c>
      <c r="M15" s="41">
        <f t="shared" si="6"/>
        <v>0</v>
      </c>
      <c r="N15" s="41">
        <f t="shared" si="6"/>
        <v>0</v>
      </c>
      <c r="O15" s="41">
        <f t="shared" si="6"/>
        <v>0</v>
      </c>
      <c r="P15" s="140" t="str">
        <f t="shared" si="3"/>
        <v>ok</v>
      </c>
    </row>
    <row r="16" spans="1:18" s="11" customFormat="1" ht="15.75" thickBot="1" x14ac:dyDescent="0.25">
      <c r="A16" s="48" t="s">
        <v>146</v>
      </c>
      <c r="B16" s="204" t="s">
        <v>147</v>
      </c>
      <c r="C16" s="204"/>
      <c r="D16" s="204"/>
      <c r="E16" s="204"/>
      <c r="F16" s="204"/>
      <c r="G16" s="204"/>
      <c r="H16" s="204"/>
      <c r="I16" s="204"/>
      <c r="J16" s="204"/>
      <c r="K16" s="204"/>
      <c r="L16" s="204"/>
      <c r="M16" s="204"/>
      <c r="N16" s="204"/>
      <c r="O16" s="204"/>
      <c r="P16" s="140" t="str">
        <f t="shared" si="3"/>
        <v>ok</v>
      </c>
      <c r="Q16" s="30"/>
    </row>
    <row r="17" spans="1:18" s="10" customFormat="1" ht="26.25" customHeight="1" thickTop="1" x14ac:dyDescent="0.2">
      <c r="A17" s="145" t="s">
        <v>148</v>
      </c>
      <c r="B17" s="76" t="s">
        <v>149</v>
      </c>
      <c r="C17" s="41">
        <f t="shared" ref="C17:C57" si="7">F17+I17</f>
        <v>0</v>
      </c>
      <c r="D17" s="41">
        <f>D18+D19+D20</f>
        <v>0</v>
      </c>
      <c r="E17" s="41">
        <f>E18+E19+E20</f>
        <v>0</v>
      </c>
      <c r="F17" s="41">
        <f t="shared" ref="F17:F41" si="8">D17+E17</f>
        <v>0</v>
      </c>
      <c r="G17" s="41">
        <f>G18+G19+G20</f>
        <v>0</v>
      </c>
      <c r="H17" s="41">
        <f>H18+H19+H20</f>
        <v>0</v>
      </c>
      <c r="I17" s="41">
        <f t="shared" ref="I17:I41" si="9">G17+H17</f>
        <v>0</v>
      </c>
      <c r="J17" s="41"/>
      <c r="K17" s="13">
        <f>K18+K19+K20</f>
        <v>0</v>
      </c>
      <c r="L17" s="13">
        <f t="shared" ref="L17:O17" si="10">L18+L19+L20</f>
        <v>0</v>
      </c>
      <c r="M17" s="13">
        <f t="shared" si="10"/>
        <v>0</v>
      </c>
      <c r="N17" s="13">
        <f t="shared" si="10"/>
        <v>0</v>
      </c>
      <c r="O17" s="13">
        <f t="shared" si="10"/>
        <v>0</v>
      </c>
      <c r="P17" s="140" t="str">
        <f t="shared" si="3"/>
        <v>ok</v>
      </c>
      <c r="Q17" s="30"/>
    </row>
    <row r="18" spans="1:18" s="10" customFormat="1" ht="26.25" customHeight="1" x14ac:dyDescent="0.2">
      <c r="A18" s="145" t="s">
        <v>220</v>
      </c>
      <c r="B18" s="76" t="s">
        <v>221</v>
      </c>
      <c r="C18" s="41">
        <f t="shared" si="7"/>
        <v>0</v>
      </c>
      <c r="D18" s="74">
        <v>0</v>
      </c>
      <c r="E18" s="74">
        <v>0</v>
      </c>
      <c r="F18" s="41">
        <f t="shared" si="8"/>
        <v>0</v>
      </c>
      <c r="G18" s="74">
        <v>0</v>
      </c>
      <c r="H18" s="74">
        <v>0</v>
      </c>
      <c r="I18" s="41">
        <f t="shared" si="9"/>
        <v>0</v>
      </c>
      <c r="J18" s="41"/>
      <c r="K18" s="74">
        <v>0</v>
      </c>
      <c r="L18" s="74">
        <v>0</v>
      </c>
      <c r="M18" s="74">
        <v>0</v>
      </c>
      <c r="N18" s="74">
        <v>0</v>
      </c>
      <c r="O18" s="74">
        <v>0</v>
      </c>
      <c r="P18" s="140" t="str">
        <f t="shared" si="3"/>
        <v>ok</v>
      </c>
      <c r="Q18" s="73" t="s">
        <v>223</v>
      </c>
      <c r="R18" s="75" t="s">
        <v>224</v>
      </c>
    </row>
    <row r="19" spans="1:18" s="10" customFormat="1" ht="26.25" customHeight="1" x14ac:dyDescent="0.2">
      <c r="A19" s="145" t="s">
        <v>216</v>
      </c>
      <c r="B19" s="76" t="s">
        <v>217</v>
      </c>
      <c r="C19" s="41">
        <f t="shared" si="7"/>
        <v>0</v>
      </c>
      <c r="D19" s="74">
        <v>0</v>
      </c>
      <c r="E19" s="74">
        <v>0</v>
      </c>
      <c r="F19" s="41">
        <f t="shared" si="8"/>
        <v>0</v>
      </c>
      <c r="G19" s="74">
        <v>0</v>
      </c>
      <c r="H19" s="74">
        <v>0</v>
      </c>
      <c r="I19" s="41">
        <f t="shared" si="9"/>
        <v>0</v>
      </c>
      <c r="J19" s="41"/>
      <c r="K19" s="74">
        <v>0</v>
      </c>
      <c r="L19" s="74">
        <v>0</v>
      </c>
      <c r="M19" s="74">
        <v>0</v>
      </c>
      <c r="N19" s="74">
        <v>0</v>
      </c>
      <c r="O19" s="74">
        <v>0</v>
      </c>
      <c r="P19" s="140" t="str">
        <f t="shared" si="3"/>
        <v>ok</v>
      </c>
      <c r="Q19" s="73" t="s">
        <v>223</v>
      </c>
      <c r="R19" s="75" t="s">
        <v>225</v>
      </c>
    </row>
    <row r="20" spans="1:18" s="10" customFormat="1" ht="26.25" customHeight="1" x14ac:dyDescent="0.2">
      <c r="A20" s="145" t="s">
        <v>218</v>
      </c>
      <c r="B20" s="76" t="s">
        <v>219</v>
      </c>
      <c r="C20" s="41">
        <f t="shared" si="7"/>
        <v>0</v>
      </c>
      <c r="D20" s="74">
        <v>0</v>
      </c>
      <c r="E20" s="74">
        <v>0</v>
      </c>
      <c r="F20" s="41">
        <f t="shared" si="8"/>
        <v>0</v>
      </c>
      <c r="G20" s="74">
        <v>0</v>
      </c>
      <c r="H20" s="74">
        <v>0</v>
      </c>
      <c r="I20" s="41">
        <f t="shared" si="9"/>
        <v>0</v>
      </c>
      <c r="J20" s="41"/>
      <c r="K20" s="74">
        <v>0</v>
      </c>
      <c r="L20" s="74">
        <v>0</v>
      </c>
      <c r="M20" s="74">
        <v>0</v>
      </c>
      <c r="N20" s="74">
        <v>0</v>
      </c>
      <c r="O20" s="74">
        <v>0</v>
      </c>
      <c r="P20" s="140" t="str">
        <f t="shared" si="3"/>
        <v>ok</v>
      </c>
      <c r="Q20" s="73" t="s">
        <v>223</v>
      </c>
      <c r="R20" s="75" t="s">
        <v>226</v>
      </c>
    </row>
    <row r="21" spans="1:18" s="10" customFormat="1" ht="25.5" x14ac:dyDescent="0.2">
      <c r="A21" s="48" t="s">
        <v>150</v>
      </c>
      <c r="B21" s="40" t="s">
        <v>222</v>
      </c>
      <c r="C21" s="41">
        <f t="shared" si="7"/>
        <v>0</v>
      </c>
      <c r="D21" s="74">
        <v>0</v>
      </c>
      <c r="E21" s="74">
        <v>0</v>
      </c>
      <c r="F21" s="41">
        <f t="shared" si="8"/>
        <v>0</v>
      </c>
      <c r="G21" s="74">
        <v>0</v>
      </c>
      <c r="H21" s="74">
        <v>0</v>
      </c>
      <c r="I21" s="41">
        <f t="shared" si="9"/>
        <v>0</v>
      </c>
      <c r="J21" s="41"/>
      <c r="K21" s="74">
        <v>0</v>
      </c>
      <c r="L21" s="74">
        <v>0</v>
      </c>
      <c r="M21" s="74">
        <v>0</v>
      </c>
      <c r="N21" s="74">
        <v>0</v>
      </c>
      <c r="O21" s="74">
        <v>0</v>
      </c>
      <c r="P21" s="140" t="str">
        <f t="shared" si="3"/>
        <v>ok</v>
      </c>
      <c r="Q21" s="73" t="s">
        <v>223</v>
      </c>
      <c r="R21" s="75" t="s">
        <v>227</v>
      </c>
    </row>
    <row r="22" spans="1:18" s="10" customFormat="1" x14ac:dyDescent="0.2">
      <c r="A22" s="48" t="s">
        <v>228</v>
      </c>
      <c r="B22" s="40" t="s">
        <v>229</v>
      </c>
      <c r="C22" s="41">
        <f t="shared" si="7"/>
        <v>0</v>
      </c>
      <c r="D22" s="74">
        <v>0</v>
      </c>
      <c r="E22" s="74">
        <v>0</v>
      </c>
      <c r="F22" s="41">
        <f t="shared" si="8"/>
        <v>0</v>
      </c>
      <c r="G22" s="74">
        <v>0</v>
      </c>
      <c r="H22" s="74">
        <v>0</v>
      </c>
      <c r="I22" s="41">
        <f t="shared" si="9"/>
        <v>0</v>
      </c>
      <c r="J22" s="41"/>
      <c r="K22" s="74">
        <v>0</v>
      </c>
      <c r="L22" s="74">
        <v>0</v>
      </c>
      <c r="M22" s="74">
        <v>0</v>
      </c>
      <c r="N22" s="74">
        <v>0</v>
      </c>
      <c r="O22" s="74">
        <v>0</v>
      </c>
      <c r="P22" s="140" t="str">
        <f t="shared" si="3"/>
        <v>ok</v>
      </c>
      <c r="Q22" s="73" t="s">
        <v>223</v>
      </c>
      <c r="R22" s="75" t="s">
        <v>267</v>
      </c>
    </row>
    <row r="23" spans="1:18" s="10" customFormat="1" ht="25.5" x14ac:dyDescent="0.2">
      <c r="A23" s="48" t="s">
        <v>230</v>
      </c>
      <c r="B23" s="40" t="s">
        <v>231</v>
      </c>
      <c r="C23" s="41">
        <f t="shared" si="7"/>
        <v>0</v>
      </c>
      <c r="D23" s="74">
        <v>0</v>
      </c>
      <c r="E23" s="74">
        <v>0</v>
      </c>
      <c r="F23" s="41">
        <f t="shared" si="8"/>
        <v>0</v>
      </c>
      <c r="G23" s="74">
        <v>0</v>
      </c>
      <c r="H23" s="74">
        <v>0</v>
      </c>
      <c r="I23" s="41">
        <f t="shared" si="9"/>
        <v>0</v>
      </c>
      <c r="J23" s="41"/>
      <c r="K23" s="74">
        <v>0</v>
      </c>
      <c r="L23" s="74">
        <v>0</v>
      </c>
      <c r="M23" s="74">
        <v>0</v>
      </c>
      <c r="N23" s="74">
        <v>0</v>
      </c>
      <c r="O23" s="74">
        <v>0</v>
      </c>
      <c r="P23" s="140" t="str">
        <f t="shared" si="3"/>
        <v>ok</v>
      </c>
      <c r="Q23" s="73" t="s">
        <v>223</v>
      </c>
      <c r="R23" s="75" t="s">
        <v>268</v>
      </c>
    </row>
    <row r="24" spans="1:18" s="10" customFormat="1" x14ac:dyDescent="0.2">
      <c r="A24" s="48" t="s">
        <v>232</v>
      </c>
      <c r="B24" s="40" t="s">
        <v>233</v>
      </c>
      <c r="C24" s="41">
        <f t="shared" si="7"/>
        <v>0</v>
      </c>
      <c r="D24" s="41">
        <f>D25+D26+D27+D28+D29+D30</f>
        <v>0</v>
      </c>
      <c r="E24" s="41">
        <f>E25+E26+E27+E28+E29+E30</f>
        <v>0</v>
      </c>
      <c r="F24" s="41">
        <f t="shared" si="8"/>
        <v>0</v>
      </c>
      <c r="G24" s="41">
        <f>G25+G26+G27+G28+G29+G30</f>
        <v>0</v>
      </c>
      <c r="H24" s="41">
        <f>H25+H26+H27+H28+H29+H30</f>
        <v>0</v>
      </c>
      <c r="I24" s="41">
        <f t="shared" si="9"/>
        <v>0</v>
      </c>
      <c r="J24" s="41"/>
      <c r="K24" s="13">
        <f>SUM(K25:K31)</f>
        <v>0</v>
      </c>
      <c r="L24" s="13">
        <f t="shared" ref="L24:O24" si="11">SUM(L25:L31)</f>
        <v>0</v>
      </c>
      <c r="M24" s="13">
        <f t="shared" si="11"/>
        <v>0</v>
      </c>
      <c r="N24" s="13">
        <f t="shared" si="11"/>
        <v>0</v>
      </c>
      <c r="O24" s="13">
        <f t="shared" si="11"/>
        <v>0</v>
      </c>
      <c r="P24" s="140" t="str">
        <f t="shared" si="3"/>
        <v>ok</v>
      </c>
      <c r="Q24" s="73"/>
      <c r="R24" s="75"/>
    </row>
    <row r="25" spans="1:18" s="10" customFormat="1" x14ac:dyDescent="0.2">
      <c r="A25" s="48" t="s">
        <v>234</v>
      </c>
      <c r="B25" s="40" t="s">
        <v>235</v>
      </c>
      <c r="C25" s="41">
        <f t="shared" si="7"/>
        <v>0</v>
      </c>
      <c r="D25" s="74">
        <v>0</v>
      </c>
      <c r="E25" s="74">
        <v>0</v>
      </c>
      <c r="F25" s="41">
        <f t="shared" si="8"/>
        <v>0</v>
      </c>
      <c r="G25" s="74">
        <v>0</v>
      </c>
      <c r="H25" s="74">
        <v>0</v>
      </c>
      <c r="I25" s="41">
        <f t="shared" si="9"/>
        <v>0</v>
      </c>
      <c r="J25" s="41"/>
      <c r="K25" s="74">
        <v>0</v>
      </c>
      <c r="L25" s="74">
        <v>0</v>
      </c>
      <c r="M25" s="74">
        <v>0</v>
      </c>
      <c r="N25" s="74">
        <v>0</v>
      </c>
      <c r="O25" s="74">
        <v>0</v>
      </c>
      <c r="P25" s="140" t="str">
        <f t="shared" si="3"/>
        <v>ok</v>
      </c>
      <c r="Q25" s="73" t="s">
        <v>223</v>
      </c>
      <c r="R25" s="75" t="s">
        <v>269</v>
      </c>
    </row>
    <row r="26" spans="1:18" s="10" customFormat="1" x14ac:dyDescent="0.2">
      <c r="A26" s="48" t="s">
        <v>236</v>
      </c>
      <c r="B26" s="40" t="s">
        <v>237</v>
      </c>
      <c r="C26" s="41">
        <f t="shared" si="7"/>
        <v>0</v>
      </c>
      <c r="D26" s="74">
        <v>0</v>
      </c>
      <c r="E26" s="74">
        <v>0</v>
      </c>
      <c r="F26" s="41">
        <f t="shared" si="8"/>
        <v>0</v>
      </c>
      <c r="G26" s="74">
        <v>0</v>
      </c>
      <c r="H26" s="74">
        <v>0</v>
      </c>
      <c r="I26" s="41">
        <f t="shared" si="9"/>
        <v>0</v>
      </c>
      <c r="J26" s="41"/>
      <c r="K26" s="74">
        <v>0</v>
      </c>
      <c r="L26" s="74">
        <v>0</v>
      </c>
      <c r="M26" s="74">
        <v>0</v>
      </c>
      <c r="N26" s="74">
        <v>0</v>
      </c>
      <c r="O26" s="74">
        <v>0</v>
      </c>
      <c r="P26" s="140" t="str">
        <f t="shared" si="3"/>
        <v>ok</v>
      </c>
      <c r="Q26" s="73" t="s">
        <v>223</v>
      </c>
      <c r="R26" s="75" t="s">
        <v>270</v>
      </c>
    </row>
    <row r="27" spans="1:18" s="10" customFormat="1" ht="25.5" x14ac:dyDescent="0.2">
      <c r="A27" s="48" t="s">
        <v>238</v>
      </c>
      <c r="B27" s="40" t="s">
        <v>239</v>
      </c>
      <c r="C27" s="41">
        <f t="shared" si="7"/>
        <v>0</v>
      </c>
      <c r="D27" s="74">
        <v>0</v>
      </c>
      <c r="E27" s="74">
        <v>0</v>
      </c>
      <c r="F27" s="41">
        <f t="shared" si="8"/>
        <v>0</v>
      </c>
      <c r="G27" s="74">
        <v>0</v>
      </c>
      <c r="H27" s="74">
        <v>0</v>
      </c>
      <c r="I27" s="41">
        <f t="shared" si="9"/>
        <v>0</v>
      </c>
      <c r="J27" s="41"/>
      <c r="K27" s="74">
        <v>0</v>
      </c>
      <c r="L27" s="74">
        <v>0</v>
      </c>
      <c r="M27" s="74">
        <v>0</v>
      </c>
      <c r="N27" s="74">
        <v>0</v>
      </c>
      <c r="O27" s="74">
        <v>0</v>
      </c>
      <c r="P27" s="140" t="str">
        <f t="shared" si="3"/>
        <v>ok</v>
      </c>
      <c r="Q27" s="73" t="s">
        <v>223</v>
      </c>
      <c r="R27" s="75" t="s">
        <v>271</v>
      </c>
    </row>
    <row r="28" spans="1:18" s="10" customFormat="1" ht="25.5" x14ac:dyDescent="0.2">
      <c r="A28" s="48" t="s">
        <v>240</v>
      </c>
      <c r="B28" s="40" t="s">
        <v>241</v>
      </c>
      <c r="C28" s="41">
        <f t="shared" si="7"/>
        <v>0</v>
      </c>
      <c r="D28" s="74">
        <v>0</v>
      </c>
      <c r="E28" s="74">
        <v>0</v>
      </c>
      <c r="F28" s="41">
        <f t="shared" si="8"/>
        <v>0</v>
      </c>
      <c r="G28" s="74">
        <v>0</v>
      </c>
      <c r="H28" s="74">
        <v>0</v>
      </c>
      <c r="I28" s="41">
        <f t="shared" si="9"/>
        <v>0</v>
      </c>
      <c r="J28" s="41"/>
      <c r="K28" s="74">
        <v>0</v>
      </c>
      <c r="L28" s="74">
        <v>0</v>
      </c>
      <c r="M28" s="74">
        <v>0</v>
      </c>
      <c r="N28" s="74">
        <v>0</v>
      </c>
      <c r="O28" s="74">
        <v>0</v>
      </c>
      <c r="P28" s="140" t="str">
        <f t="shared" si="3"/>
        <v>ok</v>
      </c>
      <c r="Q28" s="73" t="s">
        <v>223</v>
      </c>
      <c r="R28" s="75" t="s">
        <v>272</v>
      </c>
    </row>
    <row r="29" spans="1:18" s="10" customFormat="1" ht="25.5" x14ac:dyDescent="0.2">
      <c r="A29" s="48" t="s">
        <v>242</v>
      </c>
      <c r="B29" s="40" t="s">
        <v>243</v>
      </c>
      <c r="C29" s="41">
        <f t="shared" si="7"/>
        <v>0</v>
      </c>
      <c r="D29" s="74">
        <v>0</v>
      </c>
      <c r="E29" s="74">
        <v>0</v>
      </c>
      <c r="F29" s="41">
        <f t="shared" si="8"/>
        <v>0</v>
      </c>
      <c r="G29" s="74">
        <v>0</v>
      </c>
      <c r="H29" s="74">
        <v>0</v>
      </c>
      <c r="I29" s="41">
        <f t="shared" si="9"/>
        <v>0</v>
      </c>
      <c r="J29" s="41"/>
      <c r="K29" s="74">
        <v>0</v>
      </c>
      <c r="L29" s="74">
        <v>0</v>
      </c>
      <c r="M29" s="74">
        <v>0</v>
      </c>
      <c r="N29" s="74">
        <v>0</v>
      </c>
      <c r="O29" s="74">
        <v>0</v>
      </c>
      <c r="P29" s="140" t="str">
        <f t="shared" si="3"/>
        <v>ok</v>
      </c>
      <c r="Q29" s="73" t="s">
        <v>223</v>
      </c>
      <c r="R29" s="75" t="s">
        <v>273</v>
      </c>
    </row>
    <row r="30" spans="1:18" s="10" customFormat="1" x14ac:dyDescent="0.2">
      <c r="A30" s="48" t="s">
        <v>244</v>
      </c>
      <c r="B30" s="40" t="s">
        <v>245</v>
      </c>
      <c r="C30" s="41">
        <f t="shared" si="7"/>
        <v>0</v>
      </c>
      <c r="D30" s="74">
        <v>0</v>
      </c>
      <c r="E30" s="74">
        <v>0</v>
      </c>
      <c r="F30" s="41">
        <f t="shared" si="8"/>
        <v>0</v>
      </c>
      <c r="G30" s="74">
        <v>0</v>
      </c>
      <c r="H30" s="74">
        <v>0</v>
      </c>
      <c r="I30" s="41">
        <f t="shared" si="9"/>
        <v>0</v>
      </c>
      <c r="J30" s="41"/>
      <c r="K30" s="74">
        <v>0</v>
      </c>
      <c r="L30" s="74">
        <v>0</v>
      </c>
      <c r="M30" s="74">
        <v>0</v>
      </c>
      <c r="N30" s="74">
        <v>0</v>
      </c>
      <c r="O30" s="74">
        <v>0</v>
      </c>
      <c r="P30" s="140" t="str">
        <f t="shared" si="3"/>
        <v>ok</v>
      </c>
      <c r="Q30" s="73" t="s">
        <v>223</v>
      </c>
      <c r="R30" s="75" t="s">
        <v>274</v>
      </c>
    </row>
    <row r="31" spans="1:18" s="10" customFormat="1" ht="25.5" x14ac:dyDescent="0.2">
      <c r="A31" s="48" t="s">
        <v>246</v>
      </c>
      <c r="B31" s="40" t="s">
        <v>247</v>
      </c>
      <c r="C31" s="41">
        <f t="shared" si="7"/>
        <v>0</v>
      </c>
      <c r="D31" s="74">
        <v>0</v>
      </c>
      <c r="E31" s="74">
        <v>0</v>
      </c>
      <c r="F31" s="41">
        <f t="shared" si="8"/>
        <v>0</v>
      </c>
      <c r="G31" s="74">
        <v>0</v>
      </c>
      <c r="H31" s="74">
        <v>0</v>
      </c>
      <c r="I31" s="41">
        <f t="shared" si="9"/>
        <v>0</v>
      </c>
      <c r="J31" s="41"/>
      <c r="K31" s="74">
        <v>0</v>
      </c>
      <c r="L31" s="74">
        <v>0</v>
      </c>
      <c r="M31" s="74">
        <v>0</v>
      </c>
      <c r="N31" s="74">
        <v>0</v>
      </c>
      <c r="O31" s="74">
        <v>0</v>
      </c>
      <c r="P31" s="140" t="str">
        <f t="shared" si="3"/>
        <v>ok</v>
      </c>
      <c r="Q31" s="73" t="s">
        <v>275</v>
      </c>
      <c r="R31" s="75" t="s">
        <v>276</v>
      </c>
    </row>
    <row r="32" spans="1:18" s="10" customFormat="1" x14ac:dyDescent="0.2">
      <c r="A32" s="48" t="s">
        <v>248</v>
      </c>
      <c r="B32" s="40" t="s">
        <v>249</v>
      </c>
      <c r="C32" s="41">
        <f t="shared" si="7"/>
        <v>0</v>
      </c>
      <c r="D32" s="41">
        <f>D33+D36</f>
        <v>0</v>
      </c>
      <c r="E32" s="41">
        <f>E33+E36</f>
        <v>0</v>
      </c>
      <c r="F32" s="41">
        <f t="shared" si="8"/>
        <v>0</v>
      </c>
      <c r="G32" s="41">
        <f>G33+G36</f>
        <v>0</v>
      </c>
      <c r="H32" s="41">
        <f>H33+H36</f>
        <v>0</v>
      </c>
      <c r="I32" s="41">
        <f t="shared" si="9"/>
        <v>0</v>
      </c>
      <c r="J32" s="41"/>
      <c r="K32" s="13">
        <f>K33+K37</f>
        <v>0</v>
      </c>
      <c r="L32" s="13">
        <f t="shared" ref="L32:O32" si="12">L33+L37</f>
        <v>0</v>
      </c>
      <c r="M32" s="13">
        <f t="shared" si="12"/>
        <v>0</v>
      </c>
      <c r="N32" s="13">
        <f t="shared" si="12"/>
        <v>0</v>
      </c>
      <c r="O32" s="13">
        <f t="shared" si="12"/>
        <v>0</v>
      </c>
      <c r="P32" s="140" t="str">
        <f t="shared" si="3"/>
        <v>ok</v>
      </c>
      <c r="Q32" s="73"/>
      <c r="R32" s="75"/>
    </row>
    <row r="33" spans="1:18" s="10" customFormat="1" x14ac:dyDescent="0.2">
      <c r="A33" s="48" t="s">
        <v>250</v>
      </c>
      <c r="B33" s="40" t="s">
        <v>251</v>
      </c>
      <c r="C33" s="41">
        <f t="shared" si="7"/>
        <v>0</v>
      </c>
      <c r="D33" s="41">
        <f>D34+D35</f>
        <v>0</v>
      </c>
      <c r="E33" s="41">
        <f>E34+E35</f>
        <v>0</v>
      </c>
      <c r="F33" s="41">
        <f t="shared" si="8"/>
        <v>0</v>
      </c>
      <c r="G33" s="41">
        <f>G34+G35</f>
        <v>0</v>
      </c>
      <c r="H33" s="41">
        <f>H34+H35</f>
        <v>0</v>
      </c>
      <c r="I33" s="41">
        <f t="shared" si="9"/>
        <v>0</v>
      </c>
      <c r="J33" s="41"/>
      <c r="K33" s="13">
        <f>K34+K35</f>
        <v>0</v>
      </c>
      <c r="L33" s="13">
        <f>L34+L35</f>
        <v>0</v>
      </c>
      <c r="M33" s="13">
        <f t="shared" ref="M33:O33" si="13">M34+M35</f>
        <v>0</v>
      </c>
      <c r="N33" s="13">
        <f t="shared" si="13"/>
        <v>0</v>
      </c>
      <c r="O33" s="13">
        <f t="shared" si="13"/>
        <v>0</v>
      </c>
      <c r="P33" s="140" t="str">
        <f t="shared" si="3"/>
        <v>ok</v>
      </c>
      <c r="Q33" s="73"/>
      <c r="R33" s="75"/>
    </row>
    <row r="34" spans="1:18" s="10" customFormat="1" ht="25.5" x14ac:dyDescent="0.2">
      <c r="A34" s="48" t="s">
        <v>252</v>
      </c>
      <c r="B34" s="40" t="s">
        <v>253</v>
      </c>
      <c r="C34" s="41">
        <f t="shared" si="7"/>
        <v>0</v>
      </c>
      <c r="D34" s="74">
        <v>0</v>
      </c>
      <c r="E34" s="74">
        <v>0</v>
      </c>
      <c r="F34" s="41">
        <f t="shared" si="8"/>
        <v>0</v>
      </c>
      <c r="G34" s="74">
        <v>0</v>
      </c>
      <c r="H34" s="74">
        <v>0</v>
      </c>
      <c r="I34" s="41">
        <f t="shared" si="9"/>
        <v>0</v>
      </c>
      <c r="J34" s="41"/>
      <c r="K34" s="74">
        <v>0</v>
      </c>
      <c r="L34" s="74">
        <v>0</v>
      </c>
      <c r="M34" s="74">
        <v>0</v>
      </c>
      <c r="N34" s="74">
        <v>0</v>
      </c>
      <c r="O34" s="74">
        <v>0</v>
      </c>
      <c r="P34" s="140" t="str">
        <f t="shared" si="3"/>
        <v>ok</v>
      </c>
      <c r="Q34" s="73" t="s">
        <v>275</v>
      </c>
      <c r="R34" s="75" t="s">
        <v>276</v>
      </c>
    </row>
    <row r="35" spans="1:18" s="10" customFormat="1" ht="25.5" x14ac:dyDescent="0.2">
      <c r="A35" s="48" t="s">
        <v>254</v>
      </c>
      <c r="B35" s="40" t="s">
        <v>255</v>
      </c>
      <c r="C35" s="41">
        <f t="shared" si="7"/>
        <v>0</v>
      </c>
      <c r="D35" s="74">
        <v>0</v>
      </c>
      <c r="E35" s="74">
        <v>0</v>
      </c>
      <c r="F35" s="41">
        <f t="shared" si="8"/>
        <v>0</v>
      </c>
      <c r="G35" s="74">
        <v>0</v>
      </c>
      <c r="H35" s="74">
        <v>0</v>
      </c>
      <c r="I35" s="41">
        <f t="shared" si="9"/>
        <v>0</v>
      </c>
      <c r="J35" s="41"/>
      <c r="K35" s="74">
        <v>0</v>
      </c>
      <c r="L35" s="74">
        <v>0</v>
      </c>
      <c r="M35" s="74">
        <v>0</v>
      </c>
      <c r="N35" s="74">
        <v>0</v>
      </c>
      <c r="O35" s="74">
        <v>0</v>
      </c>
      <c r="P35" s="140" t="str">
        <f t="shared" si="3"/>
        <v>ok</v>
      </c>
      <c r="Q35" s="73" t="s">
        <v>275</v>
      </c>
      <c r="R35" s="75" t="s">
        <v>276</v>
      </c>
    </row>
    <row r="36" spans="1:18" s="10" customFormat="1" ht="25.5" x14ac:dyDescent="0.2">
      <c r="A36" s="48" t="s">
        <v>256</v>
      </c>
      <c r="B36" s="40" t="s">
        <v>257</v>
      </c>
      <c r="C36" s="41">
        <f t="shared" si="7"/>
        <v>0</v>
      </c>
      <c r="D36" s="74">
        <v>0</v>
      </c>
      <c r="E36" s="74">
        <v>0</v>
      </c>
      <c r="F36" s="41">
        <f t="shared" si="8"/>
        <v>0</v>
      </c>
      <c r="G36" s="74">
        <v>0</v>
      </c>
      <c r="H36" s="74">
        <v>0</v>
      </c>
      <c r="I36" s="41">
        <f t="shared" si="9"/>
        <v>0</v>
      </c>
      <c r="J36" s="41"/>
      <c r="K36" s="74">
        <v>0</v>
      </c>
      <c r="L36" s="74">
        <v>0</v>
      </c>
      <c r="M36" s="74">
        <v>0</v>
      </c>
      <c r="N36" s="74">
        <v>0</v>
      </c>
      <c r="O36" s="74">
        <v>0</v>
      </c>
      <c r="P36" s="140" t="str">
        <f t="shared" si="3"/>
        <v>ok</v>
      </c>
      <c r="Q36" s="73" t="s">
        <v>275</v>
      </c>
      <c r="R36" s="75" t="s">
        <v>276</v>
      </c>
    </row>
    <row r="37" spans="1:18" s="10" customFormat="1" x14ac:dyDescent="0.2">
      <c r="A37" s="48" t="s">
        <v>258</v>
      </c>
      <c r="B37" s="40" t="s">
        <v>151</v>
      </c>
      <c r="C37" s="41">
        <f t="shared" si="7"/>
        <v>0</v>
      </c>
      <c r="D37" s="41">
        <f>D38+D41</f>
        <v>0</v>
      </c>
      <c r="E37" s="41">
        <f>E38+E41</f>
        <v>0</v>
      </c>
      <c r="F37" s="41">
        <f t="shared" si="8"/>
        <v>0</v>
      </c>
      <c r="G37" s="41">
        <f>G38+G41</f>
        <v>0</v>
      </c>
      <c r="H37" s="41">
        <f>H38+H41</f>
        <v>0</v>
      </c>
      <c r="I37" s="41">
        <f t="shared" si="9"/>
        <v>0</v>
      </c>
      <c r="J37" s="41"/>
      <c r="K37" s="13">
        <f>K38+K41</f>
        <v>0</v>
      </c>
      <c r="L37" s="13">
        <f>L38+L41</f>
        <v>0</v>
      </c>
      <c r="M37" s="13">
        <f t="shared" ref="M37:O37" si="14">M38+M41</f>
        <v>0</v>
      </c>
      <c r="N37" s="13">
        <f t="shared" si="14"/>
        <v>0</v>
      </c>
      <c r="O37" s="13">
        <f t="shared" si="14"/>
        <v>0</v>
      </c>
      <c r="P37" s="140" t="str">
        <f t="shared" si="3"/>
        <v>ok</v>
      </c>
      <c r="Q37" s="73"/>
      <c r="R37" s="75"/>
    </row>
    <row r="38" spans="1:18" s="10" customFormat="1" x14ac:dyDescent="0.2">
      <c r="A38" s="48" t="s">
        <v>259</v>
      </c>
      <c r="B38" s="40" t="s">
        <v>260</v>
      </c>
      <c r="C38" s="41">
        <f t="shared" si="7"/>
        <v>0</v>
      </c>
      <c r="D38" s="41">
        <f>D39+D40</f>
        <v>0</v>
      </c>
      <c r="E38" s="41">
        <f>E39+E40</f>
        <v>0</v>
      </c>
      <c r="F38" s="41">
        <f t="shared" si="8"/>
        <v>0</v>
      </c>
      <c r="G38" s="41">
        <f>G39+G40</f>
        <v>0</v>
      </c>
      <c r="H38" s="41">
        <f>H39+H40</f>
        <v>0</v>
      </c>
      <c r="I38" s="41">
        <f t="shared" si="9"/>
        <v>0</v>
      </c>
      <c r="J38" s="41"/>
      <c r="K38" s="13">
        <f>K39+K40</f>
        <v>0</v>
      </c>
      <c r="L38" s="13">
        <f>L39+L40</f>
        <v>0</v>
      </c>
      <c r="M38" s="13">
        <f t="shared" ref="M38:O38" si="15">M39+M40</f>
        <v>0</v>
      </c>
      <c r="N38" s="13">
        <f t="shared" si="15"/>
        <v>0</v>
      </c>
      <c r="O38" s="13">
        <f t="shared" si="15"/>
        <v>0</v>
      </c>
      <c r="P38" s="140" t="str">
        <f t="shared" si="3"/>
        <v>ok</v>
      </c>
      <c r="Q38" s="73"/>
      <c r="R38" s="75"/>
    </row>
    <row r="39" spans="1:18" s="10" customFormat="1" x14ac:dyDescent="0.2">
      <c r="A39" s="48" t="s">
        <v>261</v>
      </c>
      <c r="B39" s="40" t="s">
        <v>262</v>
      </c>
      <c r="C39" s="41">
        <f t="shared" si="7"/>
        <v>0</v>
      </c>
      <c r="D39" s="74">
        <v>0</v>
      </c>
      <c r="E39" s="74">
        <v>0</v>
      </c>
      <c r="F39" s="41">
        <f>D39+E39</f>
        <v>0</v>
      </c>
      <c r="G39" s="74">
        <v>0</v>
      </c>
      <c r="H39" s="74">
        <v>0</v>
      </c>
      <c r="I39" s="41">
        <f t="shared" si="9"/>
        <v>0</v>
      </c>
      <c r="J39" s="41"/>
      <c r="K39" s="74">
        <v>0</v>
      </c>
      <c r="L39" s="74">
        <v>0</v>
      </c>
      <c r="M39" s="74">
        <v>0</v>
      </c>
      <c r="N39" s="74">
        <v>0</v>
      </c>
      <c r="O39" s="74">
        <v>0</v>
      </c>
      <c r="P39" s="140" t="str">
        <f t="shared" si="3"/>
        <v>ok</v>
      </c>
      <c r="Q39" s="73" t="s">
        <v>223</v>
      </c>
      <c r="R39" s="75" t="s">
        <v>277</v>
      </c>
    </row>
    <row r="40" spans="1:18" s="10" customFormat="1" ht="24" x14ac:dyDescent="0.2">
      <c r="A40" s="48" t="s">
        <v>263</v>
      </c>
      <c r="B40" s="76" t="s">
        <v>264</v>
      </c>
      <c r="C40" s="41">
        <f t="shared" si="7"/>
        <v>0</v>
      </c>
      <c r="D40" s="74">
        <v>0</v>
      </c>
      <c r="E40" s="74">
        <v>0</v>
      </c>
      <c r="F40" s="41">
        <f t="shared" si="8"/>
        <v>0</v>
      </c>
      <c r="G40" s="74">
        <v>0</v>
      </c>
      <c r="H40" s="74">
        <v>0</v>
      </c>
      <c r="I40" s="41">
        <f t="shared" si="9"/>
        <v>0</v>
      </c>
      <c r="J40" s="41"/>
      <c r="K40" s="74">
        <v>0</v>
      </c>
      <c r="L40" s="74">
        <v>0</v>
      </c>
      <c r="M40" s="74">
        <v>0</v>
      </c>
      <c r="N40" s="74">
        <v>0</v>
      </c>
      <c r="O40" s="74">
        <v>0</v>
      </c>
      <c r="P40" s="140" t="str">
        <f t="shared" si="3"/>
        <v>ok</v>
      </c>
      <c r="Q40" s="73" t="s">
        <v>223</v>
      </c>
      <c r="R40" s="75" t="s">
        <v>277</v>
      </c>
    </row>
    <row r="41" spans="1:18" s="10" customFormat="1" x14ac:dyDescent="0.2">
      <c r="A41" s="48" t="s">
        <v>265</v>
      </c>
      <c r="B41" s="40" t="s">
        <v>266</v>
      </c>
      <c r="C41" s="41">
        <f t="shared" si="7"/>
        <v>0</v>
      </c>
      <c r="D41" s="74">
        <v>0</v>
      </c>
      <c r="E41" s="74">
        <v>0</v>
      </c>
      <c r="F41" s="41">
        <f t="shared" si="8"/>
        <v>0</v>
      </c>
      <c r="G41" s="74">
        <v>0</v>
      </c>
      <c r="H41" s="74">
        <v>0</v>
      </c>
      <c r="I41" s="41">
        <f t="shared" si="9"/>
        <v>0</v>
      </c>
      <c r="J41" s="41"/>
      <c r="K41" s="74">
        <v>0</v>
      </c>
      <c r="L41" s="74">
        <v>0</v>
      </c>
      <c r="M41" s="74">
        <v>0</v>
      </c>
      <c r="N41" s="74">
        <v>0</v>
      </c>
      <c r="O41" s="74">
        <v>0</v>
      </c>
      <c r="P41" s="140" t="str">
        <f t="shared" si="3"/>
        <v>ok</v>
      </c>
      <c r="Q41" s="73" t="s">
        <v>223</v>
      </c>
      <c r="R41" s="75" t="s">
        <v>278</v>
      </c>
    </row>
    <row r="42" spans="1:18" s="11" customFormat="1" x14ac:dyDescent="0.2">
      <c r="A42" s="48"/>
      <c r="B42" s="77" t="s">
        <v>152</v>
      </c>
      <c r="C42" s="41">
        <f t="shared" si="7"/>
        <v>0</v>
      </c>
      <c r="D42" s="41"/>
      <c r="E42" s="41"/>
      <c r="F42" s="41">
        <f>F37+F32+F24+F23+F22+F21+F17</f>
        <v>0</v>
      </c>
      <c r="G42" s="41"/>
      <c r="H42" s="41"/>
      <c r="I42" s="41">
        <f>I37+I32+I24+I23+I22+I21+I17</f>
        <v>0</v>
      </c>
      <c r="J42" s="41"/>
      <c r="K42" s="41">
        <f>K37+K32+K24+K23+K22+K21+K17</f>
        <v>0</v>
      </c>
      <c r="L42" s="41">
        <f t="shared" ref="L42:O42" si="16">L37+L32+L24+L23+L22+L21+L17</f>
        <v>0</v>
      </c>
      <c r="M42" s="41">
        <f t="shared" si="16"/>
        <v>0</v>
      </c>
      <c r="N42" s="41">
        <f t="shared" si="16"/>
        <v>0</v>
      </c>
      <c r="O42" s="41">
        <f t="shared" si="16"/>
        <v>0</v>
      </c>
      <c r="P42" s="140" t="str">
        <f t="shared" si="3"/>
        <v>ok</v>
      </c>
      <c r="Q42" s="30"/>
    </row>
    <row r="43" spans="1:18" s="11" customFormat="1" ht="15.75" thickBot="1" x14ac:dyDescent="0.25">
      <c r="A43" s="146">
        <v>4</v>
      </c>
      <c r="B43" s="204" t="s">
        <v>153</v>
      </c>
      <c r="C43" s="204"/>
      <c r="D43" s="204"/>
      <c r="E43" s="204"/>
      <c r="F43" s="204"/>
      <c r="G43" s="204"/>
      <c r="H43" s="204"/>
      <c r="I43" s="204"/>
      <c r="J43" s="204"/>
      <c r="K43" s="204"/>
      <c r="L43" s="204"/>
      <c r="M43" s="204"/>
      <c r="N43" s="204"/>
      <c r="O43" s="204"/>
      <c r="P43" s="140" t="str">
        <f t="shared" si="3"/>
        <v>ok</v>
      </c>
      <c r="Q43" s="30"/>
    </row>
    <row r="44" spans="1:18" s="10" customFormat="1" ht="15.75" thickTop="1" x14ac:dyDescent="0.2">
      <c r="A44" s="48" t="s">
        <v>154</v>
      </c>
      <c r="B44" s="40" t="s">
        <v>155</v>
      </c>
      <c r="C44" s="41">
        <f t="shared" si="7"/>
        <v>0</v>
      </c>
      <c r="D44" s="74">
        <v>0</v>
      </c>
      <c r="E44" s="74">
        <v>0</v>
      </c>
      <c r="F44" s="41">
        <f t="shared" ref="F44:F56" si="17">D44+E44</f>
        <v>0</v>
      </c>
      <c r="G44" s="74">
        <v>0</v>
      </c>
      <c r="H44" s="74">
        <v>0</v>
      </c>
      <c r="I44" s="41">
        <f t="shared" ref="I44:I56" si="18">G44+H44</f>
        <v>0</v>
      </c>
      <c r="J44" s="41"/>
      <c r="K44" s="74">
        <v>0</v>
      </c>
      <c r="L44" s="74">
        <v>0</v>
      </c>
      <c r="M44" s="74">
        <v>0</v>
      </c>
      <c r="N44" s="74">
        <v>0</v>
      </c>
      <c r="O44" s="74">
        <v>0</v>
      </c>
      <c r="P44" s="140" t="str">
        <f t="shared" si="3"/>
        <v>ok</v>
      </c>
      <c r="Q44" s="73" t="s">
        <v>212</v>
      </c>
      <c r="R44" s="75" t="s">
        <v>296</v>
      </c>
    </row>
    <row r="45" spans="1:18" s="10" customFormat="1" x14ac:dyDescent="0.2">
      <c r="A45" s="48"/>
      <c r="B45" s="40" t="s">
        <v>279</v>
      </c>
      <c r="C45" s="41">
        <f t="shared" si="7"/>
        <v>0</v>
      </c>
      <c r="D45" s="74">
        <v>0</v>
      </c>
      <c r="E45" s="74">
        <v>0</v>
      </c>
      <c r="F45" s="41">
        <f t="shared" si="17"/>
        <v>0</v>
      </c>
      <c r="G45" s="74">
        <v>0</v>
      </c>
      <c r="H45" s="74">
        <v>0</v>
      </c>
      <c r="I45" s="41">
        <f t="shared" si="18"/>
        <v>0</v>
      </c>
      <c r="J45" s="41"/>
      <c r="K45" s="74">
        <v>0</v>
      </c>
      <c r="L45" s="74">
        <v>0</v>
      </c>
      <c r="M45" s="74">
        <v>0</v>
      </c>
      <c r="N45" s="74">
        <v>0</v>
      </c>
      <c r="O45" s="74">
        <v>0</v>
      </c>
      <c r="P45" s="140"/>
      <c r="Q45" s="73"/>
      <c r="R45" s="75"/>
    </row>
    <row r="46" spans="1:18" s="10" customFormat="1" ht="29.25" customHeight="1" x14ac:dyDescent="0.2">
      <c r="A46" s="48" t="s">
        <v>156</v>
      </c>
      <c r="B46" s="76" t="s">
        <v>281</v>
      </c>
      <c r="C46" s="41">
        <f t="shared" si="7"/>
        <v>0</v>
      </c>
      <c r="D46" s="74">
        <v>0</v>
      </c>
      <c r="E46" s="74">
        <v>0</v>
      </c>
      <c r="F46" s="41">
        <f t="shared" si="17"/>
        <v>0</v>
      </c>
      <c r="G46" s="74">
        <v>0</v>
      </c>
      <c r="H46" s="74">
        <v>0</v>
      </c>
      <c r="I46" s="41">
        <f t="shared" si="18"/>
        <v>0</v>
      </c>
      <c r="J46" s="41"/>
      <c r="K46" s="74">
        <v>0</v>
      </c>
      <c r="L46" s="74">
        <v>0</v>
      </c>
      <c r="M46" s="74">
        <v>0</v>
      </c>
      <c r="N46" s="74">
        <v>0</v>
      </c>
      <c r="O46" s="74">
        <v>0</v>
      </c>
      <c r="P46" s="140" t="str">
        <f t="shared" si="3"/>
        <v>ok</v>
      </c>
      <c r="Q46" s="73" t="s">
        <v>212</v>
      </c>
      <c r="R46" s="75" t="s">
        <v>297</v>
      </c>
    </row>
    <row r="47" spans="1:18" s="10" customFormat="1" ht="29.25" customHeight="1" x14ac:dyDescent="0.2">
      <c r="A47" s="48"/>
      <c r="B47" s="76" t="s">
        <v>280</v>
      </c>
      <c r="C47" s="41">
        <f t="shared" si="7"/>
        <v>0</v>
      </c>
      <c r="D47" s="74">
        <v>0</v>
      </c>
      <c r="E47" s="74">
        <v>0</v>
      </c>
      <c r="F47" s="41">
        <f t="shared" si="17"/>
        <v>0</v>
      </c>
      <c r="G47" s="74">
        <v>0</v>
      </c>
      <c r="H47" s="74">
        <v>0</v>
      </c>
      <c r="I47" s="41">
        <f t="shared" si="18"/>
        <v>0</v>
      </c>
      <c r="J47" s="41"/>
      <c r="K47" s="74">
        <v>0</v>
      </c>
      <c r="L47" s="74">
        <v>0</v>
      </c>
      <c r="M47" s="74">
        <v>0</v>
      </c>
      <c r="N47" s="74">
        <v>0</v>
      </c>
      <c r="O47" s="74">
        <v>0</v>
      </c>
      <c r="P47" s="140" t="str">
        <f t="shared" si="3"/>
        <v>ok</v>
      </c>
      <c r="Q47" s="73"/>
      <c r="R47" s="75"/>
    </row>
    <row r="48" spans="1:18" s="10" customFormat="1" ht="29.25" customHeight="1" x14ac:dyDescent="0.2">
      <c r="A48" s="71" t="s">
        <v>192</v>
      </c>
      <c r="B48" s="76" t="s">
        <v>292</v>
      </c>
      <c r="C48" s="41">
        <f t="shared" si="7"/>
        <v>0</v>
      </c>
      <c r="D48" s="74">
        <v>0</v>
      </c>
      <c r="E48" s="74">
        <v>0</v>
      </c>
      <c r="F48" s="41">
        <f t="shared" si="17"/>
        <v>0</v>
      </c>
      <c r="G48" s="74">
        <v>0</v>
      </c>
      <c r="H48" s="74">
        <v>0</v>
      </c>
      <c r="I48" s="41">
        <f t="shared" si="18"/>
        <v>0</v>
      </c>
      <c r="J48" s="41"/>
      <c r="K48" s="74">
        <v>0</v>
      </c>
      <c r="L48" s="74">
        <v>0</v>
      </c>
      <c r="M48" s="74">
        <v>0</v>
      </c>
      <c r="N48" s="74">
        <v>0</v>
      </c>
      <c r="O48" s="74">
        <v>0</v>
      </c>
      <c r="P48" s="140" t="str">
        <f t="shared" si="3"/>
        <v>ok</v>
      </c>
      <c r="Q48" s="73" t="s">
        <v>212</v>
      </c>
      <c r="R48" s="75" t="s">
        <v>298</v>
      </c>
    </row>
    <row r="49" spans="1:18" s="10" customFormat="1" ht="29.25" customHeight="1" x14ac:dyDescent="0.2">
      <c r="A49" s="48"/>
      <c r="B49" s="76" t="s">
        <v>282</v>
      </c>
      <c r="C49" s="41">
        <f t="shared" si="7"/>
        <v>0</v>
      </c>
      <c r="D49" s="74">
        <v>0</v>
      </c>
      <c r="E49" s="74">
        <v>0</v>
      </c>
      <c r="F49" s="41">
        <f t="shared" si="17"/>
        <v>0</v>
      </c>
      <c r="G49" s="74">
        <v>0</v>
      </c>
      <c r="H49" s="74">
        <v>0</v>
      </c>
      <c r="I49" s="41">
        <f t="shared" si="18"/>
        <v>0</v>
      </c>
      <c r="J49" s="41"/>
      <c r="K49" s="74">
        <v>0</v>
      </c>
      <c r="L49" s="74">
        <v>0</v>
      </c>
      <c r="M49" s="74">
        <v>0</v>
      </c>
      <c r="N49" s="74">
        <v>0</v>
      </c>
      <c r="O49" s="74">
        <v>0</v>
      </c>
      <c r="P49" s="140" t="str">
        <f t="shared" si="3"/>
        <v>ok</v>
      </c>
      <c r="Q49" s="73"/>
      <c r="R49" s="75"/>
    </row>
    <row r="50" spans="1:18" s="10" customFormat="1" ht="29.25" customHeight="1" x14ac:dyDescent="0.2">
      <c r="A50" s="48" t="s">
        <v>283</v>
      </c>
      <c r="B50" s="76" t="s">
        <v>284</v>
      </c>
      <c r="C50" s="41">
        <f t="shared" si="7"/>
        <v>0</v>
      </c>
      <c r="D50" s="74">
        <v>0</v>
      </c>
      <c r="E50" s="74">
        <v>0</v>
      </c>
      <c r="F50" s="41">
        <f t="shared" si="17"/>
        <v>0</v>
      </c>
      <c r="G50" s="74">
        <v>0</v>
      </c>
      <c r="H50" s="74">
        <v>0</v>
      </c>
      <c r="I50" s="41">
        <f t="shared" si="18"/>
        <v>0</v>
      </c>
      <c r="J50" s="41"/>
      <c r="K50" s="74">
        <v>0</v>
      </c>
      <c r="L50" s="74">
        <v>0</v>
      </c>
      <c r="M50" s="74">
        <v>0</v>
      </c>
      <c r="N50" s="74">
        <v>0</v>
      </c>
      <c r="O50" s="74">
        <v>0</v>
      </c>
      <c r="P50" s="140" t="str">
        <f t="shared" si="3"/>
        <v>ok</v>
      </c>
      <c r="Q50" s="73" t="s">
        <v>293</v>
      </c>
      <c r="R50" s="75" t="s">
        <v>299</v>
      </c>
    </row>
    <row r="51" spans="1:18" s="10" customFormat="1" ht="29.25" customHeight="1" x14ac:dyDescent="0.2">
      <c r="A51" s="48"/>
      <c r="B51" s="76" t="s">
        <v>285</v>
      </c>
      <c r="C51" s="41">
        <f t="shared" si="7"/>
        <v>0</v>
      </c>
      <c r="D51" s="74">
        <v>0</v>
      </c>
      <c r="E51" s="74">
        <v>0</v>
      </c>
      <c r="F51" s="41">
        <f t="shared" si="17"/>
        <v>0</v>
      </c>
      <c r="G51" s="74">
        <v>0</v>
      </c>
      <c r="H51" s="74">
        <v>0</v>
      </c>
      <c r="I51" s="41">
        <f t="shared" si="18"/>
        <v>0</v>
      </c>
      <c r="J51" s="41"/>
      <c r="K51" s="74">
        <v>0</v>
      </c>
      <c r="L51" s="74">
        <v>0</v>
      </c>
      <c r="M51" s="74">
        <v>0</v>
      </c>
      <c r="N51" s="74">
        <v>0</v>
      </c>
      <c r="O51" s="74">
        <v>0</v>
      </c>
      <c r="P51" s="140" t="str">
        <f t="shared" si="3"/>
        <v>ok</v>
      </c>
      <c r="Q51" s="73" t="s">
        <v>293</v>
      </c>
      <c r="R51" s="75" t="s">
        <v>300</v>
      </c>
    </row>
    <row r="52" spans="1:18" s="10" customFormat="1" ht="29.25" customHeight="1" x14ac:dyDescent="0.2">
      <c r="A52" s="48"/>
      <c r="B52" s="76" t="s">
        <v>286</v>
      </c>
      <c r="C52" s="41">
        <f t="shared" si="7"/>
        <v>0</v>
      </c>
      <c r="D52" s="74">
        <v>0</v>
      </c>
      <c r="E52" s="74">
        <v>0</v>
      </c>
      <c r="F52" s="41">
        <f t="shared" si="17"/>
        <v>0</v>
      </c>
      <c r="G52" s="74">
        <v>0</v>
      </c>
      <c r="H52" s="74">
        <v>0</v>
      </c>
      <c r="I52" s="41">
        <f t="shared" si="18"/>
        <v>0</v>
      </c>
      <c r="J52" s="41"/>
      <c r="K52" s="74">
        <v>0</v>
      </c>
      <c r="L52" s="74">
        <v>0</v>
      </c>
      <c r="M52" s="74">
        <v>0</v>
      </c>
      <c r="N52" s="74">
        <v>0</v>
      </c>
      <c r="O52" s="74">
        <v>0</v>
      </c>
      <c r="P52" s="140" t="str">
        <f t="shared" si="3"/>
        <v>ok</v>
      </c>
      <c r="Q52" s="73"/>
      <c r="R52" s="75"/>
    </row>
    <row r="53" spans="1:18" s="10" customFormat="1" ht="29.25" customHeight="1" x14ac:dyDescent="0.2">
      <c r="A53" s="48" t="s">
        <v>287</v>
      </c>
      <c r="B53" s="76" t="s">
        <v>288</v>
      </c>
      <c r="C53" s="41">
        <f t="shared" si="7"/>
        <v>0</v>
      </c>
      <c r="D53" s="74">
        <v>0</v>
      </c>
      <c r="E53" s="74">
        <v>0</v>
      </c>
      <c r="F53" s="41">
        <f t="shared" si="17"/>
        <v>0</v>
      </c>
      <c r="G53" s="74">
        <v>0</v>
      </c>
      <c r="H53" s="74">
        <v>0</v>
      </c>
      <c r="I53" s="41">
        <f t="shared" si="18"/>
        <v>0</v>
      </c>
      <c r="J53" s="41"/>
      <c r="K53" s="74">
        <v>0</v>
      </c>
      <c r="L53" s="74">
        <v>0</v>
      </c>
      <c r="M53" s="74">
        <v>0</v>
      </c>
      <c r="N53" s="74">
        <v>0</v>
      </c>
      <c r="O53" s="74">
        <v>0</v>
      </c>
      <c r="P53" s="140" t="str">
        <f t="shared" si="3"/>
        <v>ok</v>
      </c>
      <c r="Q53" s="73" t="s">
        <v>293</v>
      </c>
      <c r="R53" s="75" t="s">
        <v>301</v>
      </c>
    </row>
    <row r="54" spans="1:18" s="10" customFormat="1" ht="29.25" customHeight="1" x14ac:dyDescent="0.2">
      <c r="A54" s="48"/>
      <c r="B54" s="76" t="s">
        <v>289</v>
      </c>
      <c r="C54" s="41">
        <f t="shared" si="7"/>
        <v>0</v>
      </c>
      <c r="D54" s="74">
        <v>0</v>
      </c>
      <c r="E54" s="74">
        <v>0</v>
      </c>
      <c r="F54" s="41">
        <f t="shared" si="17"/>
        <v>0</v>
      </c>
      <c r="G54" s="74">
        <v>0</v>
      </c>
      <c r="H54" s="74">
        <v>0</v>
      </c>
      <c r="I54" s="41">
        <f t="shared" si="18"/>
        <v>0</v>
      </c>
      <c r="J54" s="41"/>
      <c r="K54" s="74">
        <v>0</v>
      </c>
      <c r="L54" s="74">
        <v>0</v>
      </c>
      <c r="M54" s="74">
        <v>0</v>
      </c>
      <c r="N54" s="74">
        <v>0</v>
      </c>
      <c r="O54" s="74">
        <v>0</v>
      </c>
      <c r="P54" s="140" t="str">
        <f t="shared" si="3"/>
        <v>ok</v>
      </c>
      <c r="Q54" s="73"/>
      <c r="R54" s="75"/>
    </row>
    <row r="55" spans="1:18" s="10" customFormat="1" ht="29.25" customHeight="1" x14ac:dyDescent="0.2">
      <c r="A55" s="48" t="s">
        <v>290</v>
      </c>
      <c r="B55" s="76" t="s">
        <v>291</v>
      </c>
      <c r="C55" s="41">
        <f t="shared" si="7"/>
        <v>0</v>
      </c>
      <c r="D55" s="74">
        <v>0</v>
      </c>
      <c r="E55" s="74">
        <v>0</v>
      </c>
      <c r="F55" s="41">
        <f t="shared" si="17"/>
        <v>0</v>
      </c>
      <c r="G55" s="74">
        <v>0</v>
      </c>
      <c r="H55" s="74">
        <v>0</v>
      </c>
      <c r="I55" s="41">
        <f t="shared" si="18"/>
        <v>0</v>
      </c>
      <c r="J55" s="41"/>
      <c r="K55" s="74">
        <v>0</v>
      </c>
      <c r="L55" s="74">
        <v>0</v>
      </c>
      <c r="M55" s="74">
        <v>0</v>
      </c>
      <c r="N55" s="74">
        <v>0</v>
      </c>
      <c r="O55" s="74">
        <v>0</v>
      </c>
      <c r="P55" s="140" t="str">
        <f t="shared" si="3"/>
        <v>ok</v>
      </c>
      <c r="Q55" s="73" t="s">
        <v>302</v>
      </c>
      <c r="R55" s="75" t="s">
        <v>303</v>
      </c>
    </row>
    <row r="56" spans="1:18" s="10" customFormat="1" ht="29.25" customHeight="1" x14ac:dyDescent="0.2">
      <c r="A56" s="48" t="s">
        <v>295</v>
      </c>
      <c r="B56" s="76" t="s">
        <v>194</v>
      </c>
      <c r="C56" s="41">
        <f t="shared" si="7"/>
        <v>0</v>
      </c>
      <c r="D56" s="74">
        <v>0</v>
      </c>
      <c r="E56" s="74">
        <v>0</v>
      </c>
      <c r="F56" s="41">
        <f t="shared" si="17"/>
        <v>0</v>
      </c>
      <c r="G56" s="74">
        <v>0</v>
      </c>
      <c r="H56" s="74">
        <v>0</v>
      </c>
      <c r="I56" s="41">
        <f t="shared" si="18"/>
        <v>0</v>
      </c>
      <c r="J56" s="41"/>
      <c r="K56" s="74">
        <v>0</v>
      </c>
      <c r="L56" s="74">
        <v>0</v>
      </c>
      <c r="M56" s="74">
        <v>0</v>
      </c>
      <c r="N56" s="74">
        <v>0</v>
      </c>
      <c r="O56" s="74">
        <v>0</v>
      </c>
      <c r="P56" s="140" t="str">
        <f t="shared" si="3"/>
        <v>ok</v>
      </c>
      <c r="Q56" s="73" t="s">
        <v>293</v>
      </c>
      <c r="R56" s="75" t="s">
        <v>294</v>
      </c>
    </row>
    <row r="57" spans="1:18" s="11" customFormat="1" x14ac:dyDescent="0.2">
      <c r="A57" s="48"/>
      <c r="B57" s="77" t="s">
        <v>157</v>
      </c>
      <c r="C57" s="41">
        <f t="shared" si="7"/>
        <v>0</v>
      </c>
      <c r="D57" s="41"/>
      <c r="E57" s="41"/>
      <c r="F57" s="41">
        <f>F56+F53+F50+F48+F46+F44+F55</f>
        <v>0</v>
      </c>
      <c r="G57" s="41"/>
      <c r="H57" s="41"/>
      <c r="I57" s="41">
        <f>I56+I53+I50+I48+I46+I44+I55</f>
        <v>0</v>
      </c>
      <c r="J57" s="41"/>
      <c r="K57" s="41">
        <f t="shared" ref="K57:O57" si="19">K56+K53+K50+K48+K46+K44+K55</f>
        <v>0</v>
      </c>
      <c r="L57" s="41">
        <f t="shared" si="19"/>
        <v>0</v>
      </c>
      <c r="M57" s="41">
        <f t="shared" si="19"/>
        <v>0</v>
      </c>
      <c r="N57" s="41">
        <f t="shared" si="19"/>
        <v>0</v>
      </c>
      <c r="O57" s="41">
        <f t="shared" si="19"/>
        <v>0</v>
      </c>
      <c r="P57" s="140" t="str">
        <f t="shared" si="3"/>
        <v>ok</v>
      </c>
      <c r="Q57" s="30"/>
    </row>
    <row r="58" spans="1:18" s="11" customFormat="1" ht="15.75" thickBot="1" x14ac:dyDescent="0.25">
      <c r="A58" s="48" t="s">
        <v>158</v>
      </c>
      <c r="B58" s="204" t="s">
        <v>159</v>
      </c>
      <c r="C58" s="204"/>
      <c r="D58" s="204"/>
      <c r="E58" s="204"/>
      <c r="F58" s="204"/>
      <c r="G58" s="204"/>
      <c r="H58" s="204"/>
      <c r="I58" s="204"/>
      <c r="J58" s="204"/>
      <c r="K58" s="204"/>
      <c r="L58" s="204"/>
      <c r="M58" s="204"/>
      <c r="N58" s="204"/>
      <c r="O58" s="204"/>
      <c r="P58" s="140" t="str">
        <f t="shared" si="3"/>
        <v>ok</v>
      </c>
      <c r="Q58" s="30"/>
    </row>
    <row r="59" spans="1:18" s="10" customFormat="1" ht="15.75" thickTop="1" x14ac:dyDescent="0.2">
      <c r="A59" s="48" t="s">
        <v>160</v>
      </c>
      <c r="B59" s="40" t="s">
        <v>161</v>
      </c>
      <c r="C59" s="41">
        <f t="shared" ref="C59:C70" si="20">F59+I59</f>
        <v>0</v>
      </c>
      <c r="D59" s="41">
        <f>D60+D61</f>
        <v>0</v>
      </c>
      <c r="E59" s="41">
        <f>E60+E61</f>
        <v>0</v>
      </c>
      <c r="F59" s="41">
        <f t="shared" ref="F59:F69" si="21">D59+E59</f>
        <v>0</v>
      </c>
      <c r="G59" s="41">
        <f t="shared" ref="G59:H59" si="22">G60+G61</f>
        <v>0</v>
      </c>
      <c r="H59" s="41">
        <f t="shared" si="22"/>
        <v>0</v>
      </c>
      <c r="I59" s="41"/>
      <c r="J59" s="41"/>
      <c r="K59" s="41">
        <f t="shared" ref="K59:O59" si="23">K60+K61</f>
        <v>0</v>
      </c>
      <c r="L59" s="41">
        <f t="shared" si="23"/>
        <v>0</v>
      </c>
      <c r="M59" s="41">
        <f t="shared" si="23"/>
        <v>0</v>
      </c>
      <c r="N59" s="41">
        <f t="shared" si="23"/>
        <v>0</v>
      </c>
      <c r="O59" s="41">
        <f t="shared" si="23"/>
        <v>0</v>
      </c>
      <c r="P59" s="140" t="str">
        <f t="shared" si="3"/>
        <v>ok</v>
      </c>
      <c r="Q59" s="30"/>
    </row>
    <row r="60" spans="1:18" s="10" customFormat="1" ht="25.5" x14ac:dyDescent="0.2">
      <c r="A60" s="71" t="s">
        <v>318</v>
      </c>
      <c r="B60" s="40" t="s">
        <v>315</v>
      </c>
      <c r="C60" s="41">
        <f t="shared" si="20"/>
        <v>0</v>
      </c>
      <c r="D60" s="74">
        <v>0</v>
      </c>
      <c r="E60" s="74">
        <v>0</v>
      </c>
      <c r="F60" s="41">
        <f t="shared" si="21"/>
        <v>0</v>
      </c>
      <c r="G60" s="74">
        <v>0</v>
      </c>
      <c r="H60" s="74">
        <v>0</v>
      </c>
      <c r="I60" s="41">
        <f t="shared" ref="I60:I69" si="24">G60+H60</f>
        <v>0</v>
      </c>
      <c r="J60" s="41"/>
      <c r="K60" s="74">
        <v>0</v>
      </c>
      <c r="L60" s="74">
        <v>0</v>
      </c>
      <c r="M60" s="74">
        <v>0</v>
      </c>
      <c r="N60" s="74">
        <v>0</v>
      </c>
      <c r="O60" s="74">
        <v>0</v>
      </c>
      <c r="P60" s="140" t="str">
        <f t="shared" si="3"/>
        <v>ok</v>
      </c>
      <c r="Q60" s="73" t="s">
        <v>212</v>
      </c>
      <c r="R60" s="75" t="s">
        <v>304</v>
      </c>
    </row>
    <row r="61" spans="1:18" s="10" customFormat="1" x14ac:dyDescent="0.2">
      <c r="A61" s="71" t="s">
        <v>324</v>
      </c>
      <c r="B61" s="40" t="s">
        <v>316</v>
      </c>
      <c r="C61" s="41">
        <f t="shared" si="20"/>
        <v>0</v>
      </c>
      <c r="D61" s="74">
        <v>0</v>
      </c>
      <c r="E61" s="74">
        <v>0</v>
      </c>
      <c r="F61" s="41">
        <f t="shared" si="21"/>
        <v>0</v>
      </c>
      <c r="G61" s="74">
        <v>0</v>
      </c>
      <c r="H61" s="74">
        <v>0</v>
      </c>
      <c r="I61" s="41">
        <f t="shared" si="24"/>
        <v>0</v>
      </c>
      <c r="J61" s="41"/>
      <c r="K61" s="74">
        <v>0</v>
      </c>
      <c r="L61" s="74">
        <v>0</v>
      </c>
      <c r="M61" s="74">
        <v>0</v>
      </c>
      <c r="N61" s="74">
        <v>0</v>
      </c>
      <c r="O61" s="74">
        <v>0</v>
      </c>
      <c r="P61" s="140" t="str">
        <f t="shared" si="3"/>
        <v>ok</v>
      </c>
      <c r="Q61" s="73" t="s">
        <v>212</v>
      </c>
      <c r="R61" s="75" t="s">
        <v>305</v>
      </c>
    </row>
    <row r="62" spans="1:18" s="11" customFormat="1" x14ac:dyDescent="0.2">
      <c r="A62" s="48" t="s">
        <v>162</v>
      </c>
      <c r="B62" s="40" t="s">
        <v>163</v>
      </c>
      <c r="C62" s="41">
        <f t="shared" si="20"/>
        <v>0</v>
      </c>
      <c r="D62" s="41">
        <f>D63+D64+D65+D66+D67</f>
        <v>0</v>
      </c>
      <c r="E62" s="41">
        <f>E63+E64+E65+E66+E67</f>
        <v>0</v>
      </c>
      <c r="F62" s="41">
        <f t="shared" si="21"/>
        <v>0</v>
      </c>
      <c r="G62" s="41">
        <f>G63+G64+G65+G66+G67</f>
        <v>0</v>
      </c>
      <c r="H62" s="41">
        <f>H63+H64+H65+H66+H67</f>
        <v>0</v>
      </c>
      <c r="I62" s="41">
        <f t="shared" si="24"/>
        <v>0</v>
      </c>
      <c r="J62" s="41"/>
      <c r="K62" s="41">
        <f>K63+K64+K65+K66+K67</f>
        <v>0</v>
      </c>
      <c r="L62" s="41">
        <f t="shared" ref="L62:O62" si="25">L63+L64+L65+L66+L67</f>
        <v>0</v>
      </c>
      <c r="M62" s="41">
        <f t="shared" si="25"/>
        <v>0</v>
      </c>
      <c r="N62" s="41">
        <f t="shared" si="25"/>
        <v>0</v>
      </c>
      <c r="O62" s="41">
        <f t="shared" si="25"/>
        <v>0</v>
      </c>
      <c r="P62" s="140" t="str">
        <f t="shared" si="3"/>
        <v>ok</v>
      </c>
      <c r="Q62" s="73"/>
      <c r="R62" s="75"/>
    </row>
    <row r="63" spans="1:18" s="11" customFormat="1" ht="25.5" x14ac:dyDescent="0.2">
      <c r="A63" s="71" t="s">
        <v>319</v>
      </c>
      <c r="B63" s="40" t="s">
        <v>317</v>
      </c>
      <c r="C63" s="41">
        <f t="shared" si="20"/>
        <v>0</v>
      </c>
      <c r="D63" s="74">
        <v>0</v>
      </c>
      <c r="E63" s="74">
        <v>0</v>
      </c>
      <c r="F63" s="41">
        <f t="shared" si="21"/>
        <v>0</v>
      </c>
      <c r="G63" s="74">
        <v>0</v>
      </c>
      <c r="H63" s="74">
        <v>0</v>
      </c>
      <c r="I63" s="41">
        <f t="shared" si="24"/>
        <v>0</v>
      </c>
      <c r="J63" s="41"/>
      <c r="K63" s="74">
        <v>0</v>
      </c>
      <c r="L63" s="74">
        <v>0</v>
      </c>
      <c r="M63" s="74">
        <v>0</v>
      </c>
      <c r="N63" s="74">
        <v>0</v>
      </c>
      <c r="O63" s="74">
        <v>0</v>
      </c>
      <c r="P63" s="140" t="str">
        <f t="shared" si="3"/>
        <v>ok</v>
      </c>
      <c r="Q63" s="73" t="s">
        <v>306</v>
      </c>
      <c r="R63" s="75" t="s">
        <v>307</v>
      </c>
    </row>
    <row r="64" spans="1:18" s="11" customFormat="1" ht="25.5" x14ac:dyDescent="0.2">
      <c r="A64" s="71" t="s">
        <v>320</v>
      </c>
      <c r="B64" s="40" t="s">
        <v>326</v>
      </c>
      <c r="C64" s="41">
        <f t="shared" si="20"/>
        <v>0</v>
      </c>
      <c r="D64" s="74">
        <v>0</v>
      </c>
      <c r="E64" s="74">
        <v>0</v>
      </c>
      <c r="F64" s="41">
        <f t="shared" si="21"/>
        <v>0</v>
      </c>
      <c r="G64" s="74">
        <v>0</v>
      </c>
      <c r="H64" s="74">
        <v>0</v>
      </c>
      <c r="I64" s="41">
        <f t="shared" si="24"/>
        <v>0</v>
      </c>
      <c r="J64" s="41"/>
      <c r="K64" s="74">
        <v>0</v>
      </c>
      <c r="L64" s="74">
        <v>0</v>
      </c>
      <c r="M64" s="74">
        <v>0</v>
      </c>
      <c r="N64" s="74">
        <v>0</v>
      </c>
      <c r="O64" s="74">
        <v>0</v>
      </c>
      <c r="P64" s="140" t="str">
        <f t="shared" si="3"/>
        <v>ok</v>
      </c>
      <c r="Q64" s="73" t="s">
        <v>306</v>
      </c>
      <c r="R64" s="75" t="s">
        <v>308</v>
      </c>
    </row>
    <row r="65" spans="1:18" s="11" customFormat="1" ht="38.25" x14ac:dyDescent="0.2">
      <c r="A65" s="71" t="s">
        <v>321</v>
      </c>
      <c r="B65" s="76" t="s">
        <v>325</v>
      </c>
      <c r="C65" s="41">
        <f t="shared" si="20"/>
        <v>0</v>
      </c>
      <c r="D65" s="74">
        <v>0</v>
      </c>
      <c r="E65" s="74">
        <v>0</v>
      </c>
      <c r="F65" s="41">
        <f t="shared" si="21"/>
        <v>0</v>
      </c>
      <c r="G65" s="74">
        <v>0</v>
      </c>
      <c r="H65" s="74">
        <v>0</v>
      </c>
      <c r="I65" s="41">
        <f t="shared" si="24"/>
        <v>0</v>
      </c>
      <c r="J65" s="41"/>
      <c r="K65" s="74">
        <v>0</v>
      </c>
      <c r="L65" s="74">
        <v>0</v>
      </c>
      <c r="M65" s="74">
        <v>0</v>
      </c>
      <c r="N65" s="74">
        <v>0</v>
      </c>
      <c r="O65" s="74">
        <v>0</v>
      </c>
      <c r="P65" s="140" t="str">
        <f t="shared" si="3"/>
        <v>ok</v>
      </c>
      <c r="Q65" s="73" t="s">
        <v>306</v>
      </c>
      <c r="R65" s="75" t="s">
        <v>309</v>
      </c>
    </row>
    <row r="66" spans="1:18" s="11" customFormat="1" ht="25.5" x14ac:dyDescent="0.2">
      <c r="A66" s="71" t="s">
        <v>322</v>
      </c>
      <c r="B66" s="40" t="s">
        <v>327</v>
      </c>
      <c r="C66" s="41">
        <f t="shared" si="20"/>
        <v>0</v>
      </c>
      <c r="D66" s="74">
        <v>0</v>
      </c>
      <c r="E66" s="74">
        <v>0</v>
      </c>
      <c r="F66" s="41">
        <f t="shared" si="21"/>
        <v>0</v>
      </c>
      <c r="G66" s="74">
        <v>0</v>
      </c>
      <c r="H66" s="74">
        <v>0</v>
      </c>
      <c r="I66" s="41">
        <f t="shared" si="24"/>
        <v>0</v>
      </c>
      <c r="J66" s="41"/>
      <c r="K66" s="74">
        <v>0</v>
      </c>
      <c r="L66" s="74">
        <v>0</v>
      </c>
      <c r="M66" s="74">
        <v>0</v>
      </c>
      <c r="N66" s="74">
        <v>0</v>
      </c>
      <c r="O66" s="74">
        <v>0</v>
      </c>
      <c r="P66" s="140" t="str">
        <f t="shared" si="3"/>
        <v>ok</v>
      </c>
      <c r="Q66" s="73" t="s">
        <v>306</v>
      </c>
      <c r="R66" s="75" t="s">
        <v>310</v>
      </c>
    </row>
    <row r="67" spans="1:18" s="11" customFormat="1" ht="25.5" x14ac:dyDescent="0.2">
      <c r="A67" s="71" t="s">
        <v>323</v>
      </c>
      <c r="B67" s="40" t="s">
        <v>328</v>
      </c>
      <c r="C67" s="41">
        <f t="shared" si="20"/>
        <v>0</v>
      </c>
      <c r="D67" s="74">
        <v>0</v>
      </c>
      <c r="E67" s="74">
        <v>0</v>
      </c>
      <c r="F67" s="41">
        <f t="shared" si="21"/>
        <v>0</v>
      </c>
      <c r="G67" s="74">
        <v>0</v>
      </c>
      <c r="H67" s="74">
        <v>0</v>
      </c>
      <c r="I67" s="41">
        <f t="shared" si="24"/>
        <v>0</v>
      </c>
      <c r="J67" s="41"/>
      <c r="K67" s="74">
        <v>0</v>
      </c>
      <c r="L67" s="74">
        <v>0</v>
      </c>
      <c r="M67" s="74">
        <v>0</v>
      </c>
      <c r="N67" s="74">
        <v>0</v>
      </c>
      <c r="O67" s="74">
        <v>0</v>
      </c>
      <c r="P67" s="140" t="str">
        <f t="shared" si="3"/>
        <v>ok</v>
      </c>
      <c r="Q67" s="73" t="s">
        <v>306</v>
      </c>
      <c r="R67" s="75" t="s">
        <v>311</v>
      </c>
    </row>
    <row r="68" spans="1:18" s="11" customFormat="1" ht="24" x14ac:dyDescent="0.2">
      <c r="A68" s="48" t="s">
        <v>164</v>
      </c>
      <c r="B68" s="76" t="s">
        <v>312</v>
      </c>
      <c r="C68" s="41">
        <f t="shared" si="20"/>
        <v>0</v>
      </c>
      <c r="D68" s="74">
        <v>0</v>
      </c>
      <c r="E68" s="74">
        <v>0</v>
      </c>
      <c r="F68" s="41">
        <f t="shared" si="21"/>
        <v>0</v>
      </c>
      <c r="G68" s="74">
        <v>0</v>
      </c>
      <c r="H68" s="74">
        <v>0</v>
      </c>
      <c r="I68" s="41">
        <f t="shared" si="24"/>
        <v>0</v>
      </c>
      <c r="J68" s="41"/>
      <c r="K68" s="74">
        <v>0</v>
      </c>
      <c r="L68" s="74">
        <v>0</v>
      </c>
      <c r="M68" s="74">
        <v>0</v>
      </c>
      <c r="N68" s="74">
        <v>0</v>
      </c>
      <c r="O68" s="74">
        <v>0</v>
      </c>
      <c r="P68" s="140" t="str">
        <f t="shared" si="3"/>
        <v>ok</v>
      </c>
      <c r="Q68" s="73" t="s">
        <v>212</v>
      </c>
      <c r="R68" s="75" t="s">
        <v>329</v>
      </c>
    </row>
    <row r="69" spans="1:18" s="11" customFormat="1" ht="25.5" x14ac:dyDescent="0.2">
      <c r="A69" s="48" t="s">
        <v>313</v>
      </c>
      <c r="B69" s="40" t="s">
        <v>314</v>
      </c>
      <c r="C69" s="41">
        <f t="shared" si="20"/>
        <v>0</v>
      </c>
      <c r="D69" s="74">
        <v>0</v>
      </c>
      <c r="E69" s="74">
        <v>0</v>
      </c>
      <c r="F69" s="41">
        <f t="shared" si="21"/>
        <v>0</v>
      </c>
      <c r="G69" s="74">
        <v>0</v>
      </c>
      <c r="H69" s="74">
        <v>0</v>
      </c>
      <c r="I69" s="41">
        <f t="shared" si="24"/>
        <v>0</v>
      </c>
      <c r="J69" s="41"/>
      <c r="K69" s="74">
        <v>0</v>
      </c>
      <c r="L69" s="74">
        <v>0</v>
      </c>
      <c r="M69" s="74">
        <v>0</v>
      </c>
      <c r="N69" s="74">
        <v>0</v>
      </c>
      <c r="O69" s="74">
        <v>0</v>
      </c>
      <c r="P69" s="140" t="str">
        <f t="shared" si="3"/>
        <v>ok</v>
      </c>
      <c r="Q69" s="73" t="s">
        <v>275</v>
      </c>
      <c r="R69" s="75" t="s">
        <v>276</v>
      </c>
    </row>
    <row r="70" spans="1:18" s="11" customFormat="1" x14ac:dyDescent="0.2">
      <c r="A70" s="48"/>
      <c r="B70" s="77" t="s">
        <v>165</v>
      </c>
      <c r="C70" s="41">
        <f t="shared" si="20"/>
        <v>0</v>
      </c>
      <c r="D70" s="41"/>
      <c r="E70" s="41"/>
      <c r="F70" s="41">
        <f>F69+F68+F62+F59</f>
        <v>0</v>
      </c>
      <c r="G70" s="41"/>
      <c r="H70" s="41"/>
      <c r="I70" s="41">
        <f>I69+I68+I62+I59</f>
        <v>0</v>
      </c>
      <c r="J70" s="41"/>
      <c r="K70" s="41">
        <f>K69+K68+K62+K59</f>
        <v>0</v>
      </c>
      <c r="L70" s="41">
        <f>L69+L68+L62+L59</f>
        <v>0</v>
      </c>
      <c r="M70" s="41">
        <f>M69+M68+M62+M59</f>
        <v>0</v>
      </c>
      <c r="N70" s="41">
        <f>N69+N68+N62+N59</f>
        <v>0</v>
      </c>
      <c r="O70" s="41">
        <f>O69+O68+O62+O59</f>
        <v>0</v>
      </c>
      <c r="P70" s="140" t="str">
        <f t="shared" si="3"/>
        <v>ok</v>
      </c>
      <c r="Q70" s="30"/>
    </row>
    <row r="71" spans="1:18" s="11" customFormat="1" ht="15" customHeight="1" thickBot="1" x14ac:dyDescent="0.25">
      <c r="A71" s="48" t="s">
        <v>166</v>
      </c>
      <c r="B71" s="204" t="s">
        <v>167</v>
      </c>
      <c r="C71" s="204"/>
      <c r="D71" s="204"/>
      <c r="E71" s="204"/>
      <c r="F71" s="204"/>
      <c r="G71" s="204"/>
      <c r="H71" s="204"/>
      <c r="I71" s="204"/>
      <c r="J71" s="204"/>
      <c r="K71" s="204"/>
      <c r="L71" s="204"/>
      <c r="M71" s="204"/>
      <c r="N71" s="204"/>
      <c r="O71" s="204"/>
      <c r="P71" s="140" t="str">
        <f t="shared" si="3"/>
        <v>ok</v>
      </c>
      <c r="Q71" s="30"/>
    </row>
    <row r="72" spans="1:18" s="10" customFormat="1" ht="15" customHeight="1" thickTop="1" x14ac:dyDescent="0.2">
      <c r="A72" s="48" t="s">
        <v>168</v>
      </c>
      <c r="B72" s="40" t="s">
        <v>169</v>
      </c>
      <c r="C72" s="41">
        <f t="shared" ref="C72:C74" si="26">F72+I72</f>
        <v>0</v>
      </c>
      <c r="D72" s="74">
        <v>0</v>
      </c>
      <c r="E72" s="74">
        <v>0</v>
      </c>
      <c r="F72" s="41">
        <f t="shared" ref="F72:F73" si="27">D72+E72</f>
        <v>0</v>
      </c>
      <c r="G72" s="74">
        <v>0</v>
      </c>
      <c r="H72" s="74">
        <v>0</v>
      </c>
      <c r="I72" s="41">
        <f>G72+H72</f>
        <v>0</v>
      </c>
      <c r="J72" s="41"/>
      <c r="K72" s="74">
        <v>0</v>
      </c>
      <c r="L72" s="74">
        <v>0</v>
      </c>
      <c r="M72" s="74">
        <v>0</v>
      </c>
      <c r="N72" s="74">
        <v>0</v>
      </c>
      <c r="O72" s="74">
        <v>0</v>
      </c>
      <c r="P72" s="140" t="str">
        <f t="shared" si="3"/>
        <v>ok</v>
      </c>
      <c r="Q72" s="73" t="s">
        <v>212</v>
      </c>
      <c r="R72" s="75" t="s">
        <v>330</v>
      </c>
    </row>
    <row r="73" spans="1:18" s="11" customFormat="1" ht="15" customHeight="1" x14ac:dyDescent="0.2">
      <c r="A73" s="48" t="s">
        <v>170</v>
      </c>
      <c r="B73" s="40" t="s">
        <v>171</v>
      </c>
      <c r="C73" s="41">
        <f t="shared" si="26"/>
        <v>0</v>
      </c>
      <c r="D73" s="74">
        <v>0</v>
      </c>
      <c r="E73" s="74">
        <v>0</v>
      </c>
      <c r="F73" s="41">
        <f t="shared" si="27"/>
        <v>0</v>
      </c>
      <c r="G73" s="74">
        <v>0</v>
      </c>
      <c r="H73" s="74">
        <v>0</v>
      </c>
      <c r="I73" s="41">
        <f t="shared" ref="I73" si="28">G73+H73</f>
        <v>0</v>
      </c>
      <c r="J73" s="41"/>
      <c r="K73" s="74">
        <v>0</v>
      </c>
      <c r="L73" s="74">
        <v>0</v>
      </c>
      <c r="M73" s="74">
        <v>0</v>
      </c>
      <c r="N73" s="74">
        <v>0</v>
      </c>
      <c r="O73" s="74">
        <v>0</v>
      </c>
      <c r="P73" s="140" t="str">
        <f t="shared" si="3"/>
        <v>ok</v>
      </c>
      <c r="Q73" s="73" t="s">
        <v>212</v>
      </c>
      <c r="R73" s="75" t="s">
        <v>331</v>
      </c>
    </row>
    <row r="74" spans="1:18" s="11" customFormat="1" ht="15" customHeight="1" x14ac:dyDescent="0.2">
      <c r="A74" s="48"/>
      <c r="B74" s="158" t="s">
        <v>172</v>
      </c>
      <c r="C74" s="41">
        <f t="shared" si="26"/>
        <v>0</v>
      </c>
      <c r="D74" s="158"/>
      <c r="E74" s="158"/>
      <c r="F74" s="41">
        <f>F72+F73</f>
        <v>0</v>
      </c>
      <c r="G74" s="158"/>
      <c r="H74" s="158"/>
      <c r="I74" s="41">
        <f>I72+I73</f>
        <v>0</v>
      </c>
      <c r="J74" s="158"/>
      <c r="K74" s="41">
        <f>K72+K73</f>
        <v>0</v>
      </c>
      <c r="L74" s="41">
        <f t="shared" ref="L74:O74" si="29">L72+L73</f>
        <v>0</v>
      </c>
      <c r="M74" s="41">
        <f t="shared" si="29"/>
        <v>0</v>
      </c>
      <c r="N74" s="41">
        <f t="shared" si="29"/>
        <v>0</v>
      </c>
      <c r="O74" s="41">
        <f t="shared" si="29"/>
        <v>0</v>
      </c>
      <c r="P74" s="140" t="str">
        <f t="shared" si="3"/>
        <v>ok</v>
      </c>
      <c r="Q74" s="30"/>
    </row>
    <row r="75" spans="1:18" s="11" customFormat="1" ht="15.75" thickBot="1" x14ac:dyDescent="0.25">
      <c r="A75" s="71" t="s">
        <v>174</v>
      </c>
      <c r="B75" s="204" t="s">
        <v>332</v>
      </c>
      <c r="C75" s="204"/>
      <c r="D75" s="204"/>
      <c r="E75" s="204"/>
      <c r="F75" s="204"/>
      <c r="G75" s="204"/>
      <c r="H75" s="204"/>
      <c r="I75" s="204"/>
      <c r="J75" s="204"/>
      <c r="K75" s="204"/>
      <c r="L75" s="204"/>
      <c r="M75" s="204"/>
      <c r="N75" s="204"/>
      <c r="O75" s="204"/>
      <c r="P75" s="140" t="str">
        <f t="shared" si="3"/>
        <v>ok</v>
      </c>
      <c r="Q75" s="30"/>
    </row>
    <row r="76" spans="1:18" s="11" customFormat="1" ht="15.75" thickTop="1" x14ac:dyDescent="0.2">
      <c r="A76" s="71" t="s">
        <v>333</v>
      </c>
      <c r="B76" s="40" t="s">
        <v>334</v>
      </c>
      <c r="C76" s="41">
        <f t="shared" ref="C76:C101" si="30">F76+I76</f>
        <v>0</v>
      </c>
      <c r="D76" s="41">
        <f t="shared" ref="D76:E76" si="31">D77+D78+D79+D80+D81+D82+D83</f>
        <v>0</v>
      </c>
      <c r="E76" s="41">
        <f t="shared" si="31"/>
        <v>0</v>
      </c>
      <c r="F76" s="41">
        <f t="shared" ref="F76:F100" si="32">D76+E76</f>
        <v>0</v>
      </c>
      <c r="G76" s="41">
        <f t="shared" ref="G76:H76" si="33">G77+G78+G79+G80+G81+G82+G83</f>
        <v>0</v>
      </c>
      <c r="H76" s="41">
        <f t="shared" si="33"/>
        <v>0</v>
      </c>
      <c r="I76" s="41">
        <f>G76+H76</f>
        <v>0</v>
      </c>
      <c r="J76" s="41"/>
      <c r="K76" s="41">
        <f t="shared" ref="K76:O76" si="34">K77+K78+K79+K80+K81+K82+K83</f>
        <v>0</v>
      </c>
      <c r="L76" s="41">
        <f t="shared" si="34"/>
        <v>0</v>
      </c>
      <c r="M76" s="41">
        <f t="shared" si="34"/>
        <v>0</v>
      </c>
      <c r="N76" s="41">
        <f t="shared" si="34"/>
        <v>0</v>
      </c>
      <c r="O76" s="41">
        <f t="shared" si="34"/>
        <v>0</v>
      </c>
      <c r="P76" s="140" t="str">
        <f t="shared" si="3"/>
        <v>ok</v>
      </c>
      <c r="Q76" s="30"/>
    </row>
    <row r="77" spans="1:18" s="11" customFormat="1" ht="51" x14ac:dyDescent="0.2">
      <c r="A77" s="71" t="s">
        <v>335</v>
      </c>
      <c r="B77" s="76" t="s">
        <v>338</v>
      </c>
      <c r="C77" s="41">
        <f t="shared" si="30"/>
        <v>0</v>
      </c>
      <c r="D77" s="74">
        <v>0</v>
      </c>
      <c r="E77" s="74">
        <v>0</v>
      </c>
      <c r="F77" s="41">
        <f t="shared" si="32"/>
        <v>0</v>
      </c>
      <c r="G77" s="74">
        <v>0</v>
      </c>
      <c r="H77" s="74">
        <v>0</v>
      </c>
      <c r="I77" s="41">
        <f t="shared" ref="I77:I83" si="35">G77+H77</f>
        <v>0</v>
      </c>
      <c r="J77" s="41"/>
      <c r="K77" s="74">
        <v>0</v>
      </c>
      <c r="L77" s="74">
        <v>0</v>
      </c>
      <c r="M77" s="74">
        <v>0</v>
      </c>
      <c r="N77" s="74">
        <v>0</v>
      </c>
      <c r="O77" s="74">
        <v>0</v>
      </c>
      <c r="P77" s="140" t="str">
        <f t="shared" si="3"/>
        <v>ok</v>
      </c>
      <c r="Q77" s="73" t="s">
        <v>349</v>
      </c>
      <c r="R77" s="75" t="s">
        <v>350</v>
      </c>
    </row>
    <row r="78" spans="1:18" s="11" customFormat="1" ht="24" x14ac:dyDescent="0.2">
      <c r="A78" s="71" t="s">
        <v>336</v>
      </c>
      <c r="B78" s="76" t="s">
        <v>339</v>
      </c>
      <c r="C78" s="41">
        <f t="shared" si="30"/>
        <v>0</v>
      </c>
      <c r="D78" s="74">
        <v>0</v>
      </c>
      <c r="E78" s="74">
        <v>0</v>
      </c>
      <c r="F78" s="41">
        <f t="shared" si="32"/>
        <v>0</v>
      </c>
      <c r="G78" s="74">
        <v>0</v>
      </c>
      <c r="H78" s="74">
        <v>0</v>
      </c>
      <c r="I78" s="41">
        <f t="shared" si="35"/>
        <v>0</v>
      </c>
      <c r="J78" s="41"/>
      <c r="K78" s="74">
        <v>0</v>
      </c>
      <c r="L78" s="74">
        <v>0</v>
      </c>
      <c r="M78" s="74">
        <v>0</v>
      </c>
      <c r="N78" s="74">
        <v>0</v>
      </c>
      <c r="O78" s="74">
        <v>0</v>
      </c>
      <c r="P78" s="140" t="str">
        <f t="shared" si="3"/>
        <v>ok</v>
      </c>
      <c r="Q78" s="73" t="s">
        <v>351</v>
      </c>
      <c r="R78" s="75" t="s">
        <v>352</v>
      </c>
    </row>
    <row r="79" spans="1:18" s="11" customFormat="1" ht="38.25" x14ac:dyDescent="0.2">
      <c r="A79" s="71" t="s">
        <v>337</v>
      </c>
      <c r="B79" s="76" t="s">
        <v>340</v>
      </c>
      <c r="C79" s="41">
        <f t="shared" si="30"/>
        <v>0</v>
      </c>
      <c r="D79" s="74">
        <v>0</v>
      </c>
      <c r="E79" s="74">
        <v>0</v>
      </c>
      <c r="F79" s="41">
        <f t="shared" si="32"/>
        <v>0</v>
      </c>
      <c r="G79" s="74">
        <v>0</v>
      </c>
      <c r="H79" s="74">
        <v>0</v>
      </c>
      <c r="I79" s="41">
        <f t="shared" si="35"/>
        <v>0</v>
      </c>
      <c r="J79" s="41"/>
      <c r="K79" s="74">
        <v>0</v>
      </c>
      <c r="L79" s="74">
        <v>0</v>
      </c>
      <c r="M79" s="74">
        <v>0</v>
      </c>
      <c r="N79" s="74">
        <v>0</v>
      </c>
      <c r="O79" s="74">
        <v>0</v>
      </c>
      <c r="P79" s="140" t="str">
        <f t="shared" si="3"/>
        <v>ok</v>
      </c>
      <c r="Q79" s="73" t="s">
        <v>293</v>
      </c>
      <c r="R79" s="75" t="s">
        <v>340</v>
      </c>
    </row>
    <row r="80" spans="1:18" s="11" customFormat="1" ht="51" x14ac:dyDescent="0.2">
      <c r="A80" s="71" t="s">
        <v>341</v>
      </c>
      <c r="B80" s="76" t="s">
        <v>344</v>
      </c>
      <c r="C80" s="41">
        <f t="shared" si="30"/>
        <v>0</v>
      </c>
      <c r="D80" s="74">
        <v>0</v>
      </c>
      <c r="E80" s="74">
        <v>0</v>
      </c>
      <c r="F80" s="41">
        <f t="shared" si="32"/>
        <v>0</v>
      </c>
      <c r="G80" s="74">
        <v>0</v>
      </c>
      <c r="H80" s="74">
        <v>0</v>
      </c>
      <c r="I80" s="41">
        <f t="shared" si="35"/>
        <v>0</v>
      </c>
      <c r="J80" s="41"/>
      <c r="K80" s="74">
        <v>0</v>
      </c>
      <c r="L80" s="74">
        <v>0</v>
      </c>
      <c r="M80" s="74">
        <v>0</v>
      </c>
      <c r="N80" s="74">
        <v>0</v>
      </c>
      <c r="O80" s="74">
        <v>0</v>
      </c>
      <c r="P80" s="140" t="str">
        <f t="shared" si="3"/>
        <v>ok</v>
      </c>
      <c r="Q80" s="73" t="s">
        <v>293</v>
      </c>
      <c r="R80" s="75" t="s">
        <v>362</v>
      </c>
    </row>
    <row r="81" spans="1:18" s="11" customFormat="1" ht="51" x14ac:dyDescent="0.2">
      <c r="A81" s="71" t="s">
        <v>342</v>
      </c>
      <c r="B81" s="76" t="s">
        <v>345</v>
      </c>
      <c r="C81" s="41">
        <f t="shared" si="30"/>
        <v>0</v>
      </c>
      <c r="D81" s="74">
        <v>0</v>
      </c>
      <c r="E81" s="74">
        <v>0</v>
      </c>
      <c r="F81" s="41">
        <f t="shared" si="32"/>
        <v>0</v>
      </c>
      <c r="G81" s="74">
        <v>0</v>
      </c>
      <c r="H81" s="74">
        <v>0</v>
      </c>
      <c r="I81" s="41">
        <f t="shared" si="35"/>
        <v>0</v>
      </c>
      <c r="J81" s="41"/>
      <c r="K81" s="74">
        <v>0</v>
      </c>
      <c r="L81" s="74">
        <v>0</v>
      </c>
      <c r="M81" s="74">
        <v>0</v>
      </c>
      <c r="N81" s="74">
        <v>0</v>
      </c>
      <c r="O81" s="74">
        <v>0</v>
      </c>
      <c r="P81" s="140" t="str">
        <f t="shared" si="3"/>
        <v>ok</v>
      </c>
      <c r="Q81" s="147" t="s">
        <v>293</v>
      </c>
      <c r="R81" s="75" t="s">
        <v>345</v>
      </c>
    </row>
    <row r="82" spans="1:18" s="11" customFormat="1" ht="38.25" x14ac:dyDescent="0.2">
      <c r="A82" s="71" t="s">
        <v>343</v>
      </c>
      <c r="B82" s="76" t="s">
        <v>346</v>
      </c>
      <c r="C82" s="41">
        <f t="shared" si="30"/>
        <v>0</v>
      </c>
      <c r="D82" s="74">
        <v>0</v>
      </c>
      <c r="E82" s="74">
        <v>0</v>
      </c>
      <c r="F82" s="41">
        <f t="shared" si="32"/>
        <v>0</v>
      </c>
      <c r="G82" s="74">
        <v>0</v>
      </c>
      <c r="H82" s="74">
        <v>0</v>
      </c>
      <c r="I82" s="41">
        <f t="shared" si="35"/>
        <v>0</v>
      </c>
      <c r="J82" s="41"/>
      <c r="K82" s="74">
        <v>0</v>
      </c>
      <c r="L82" s="74">
        <v>0</v>
      </c>
      <c r="M82" s="74">
        <v>0</v>
      </c>
      <c r="N82" s="74">
        <v>0</v>
      </c>
      <c r="O82" s="74">
        <v>0</v>
      </c>
      <c r="P82" s="140" t="str">
        <f t="shared" si="3"/>
        <v>ok</v>
      </c>
      <c r="Q82" s="75" t="s">
        <v>302</v>
      </c>
      <c r="R82" s="75" t="s">
        <v>353</v>
      </c>
    </row>
    <row r="83" spans="1:18" s="11" customFormat="1" ht="38.25" x14ac:dyDescent="0.2">
      <c r="A83" s="71" t="s">
        <v>348</v>
      </c>
      <c r="B83" s="76" t="s">
        <v>347</v>
      </c>
      <c r="C83" s="41">
        <f t="shared" si="30"/>
        <v>0</v>
      </c>
      <c r="D83" s="74">
        <v>0</v>
      </c>
      <c r="E83" s="74">
        <v>0</v>
      </c>
      <c r="F83" s="41">
        <f t="shared" si="32"/>
        <v>0</v>
      </c>
      <c r="G83" s="74">
        <v>0</v>
      </c>
      <c r="H83" s="74">
        <v>0</v>
      </c>
      <c r="I83" s="41">
        <f t="shared" si="35"/>
        <v>0</v>
      </c>
      <c r="J83" s="41"/>
      <c r="K83" s="74">
        <v>0</v>
      </c>
      <c r="L83" s="74">
        <v>0</v>
      </c>
      <c r="M83" s="74">
        <v>0</v>
      </c>
      <c r="N83" s="74">
        <v>0</v>
      </c>
      <c r="O83" s="74">
        <v>0</v>
      </c>
      <c r="P83" s="140" t="str">
        <f t="shared" si="3"/>
        <v>ok</v>
      </c>
      <c r="Q83" s="75" t="s">
        <v>223</v>
      </c>
      <c r="R83" s="75" t="s">
        <v>347</v>
      </c>
    </row>
    <row r="84" spans="1:18" s="11" customFormat="1" x14ac:dyDescent="0.2">
      <c r="A84" s="148">
        <v>7.2</v>
      </c>
      <c r="B84" s="76" t="s">
        <v>354</v>
      </c>
      <c r="C84" s="41">
        <f t="shared" si="30"/>
        <v>0</v>
      </c>
      <c r="D84" s="41">
        <f t="shared" ref="D84:E84" si="36">D85+D86+D87+D88+D89+D90+D91</f>
        <v>0</v>
      </c>
      <c r="E84" s="41">
        <f t="shared" si="36"/>
        <v>0</v>
      </c>
      <c r="F84" s="41">
        <f t="shared" si="32"/>
        <v>0</v>
      </c>
      <c r="G84" s="41">
        <f t="shared" ref="G84:H84" si="37">G85+G86+G87+G88+G89+G90+G91</f>
        <v>0</v>
      </c>
      <c r="H84" s="41">
        <f t="shared" si="37"/>
        <v>0</v>
      </c>
      <c r="I84" s="41">
        <f>G84+H84</f>
        <v>0</v>
      </c>
      <c r="J84" s="41"/>
      <c r="K84" s="41">
        <f t="shared" ref="K84:O84" si="38">K85+K86+K87+K88+K89+K90+K91</f>
        <v>0</v>
      </c>
      <c r="L84" s="41">
        <f t="shared" si="38"/>
        <v>0</v>
      </c>
      <c r="M84" s="41">
        <f t="shared" si="38"/>
        <v>0</v>
      </c>
      <c r="N84" s="41">
        <f t="shared" si="38"/>
        <v>0</v>
      </c>
      <c r="O84" s="41">
        <f t="shared" si="38"/>
        <v>0</v>
      </c>
      <c r="P84" s="140" t="str">
        <f t="shared" si="3"/>
        <v>ok</v>
      </c>
      <c r="Q84" s="75"/>
      <c r="R84" s="75"/>
    </row>
    <row r="85" spans="1:18" s="11" customFormat="1" ht="51" x14ac:dyDescent="0.2">
      <c r="A85" s="71" t="s">
        <v>355</v>
      </c>
      <c r="B85" s="76" t="s">
        <v>369</v>
      </c>
      <c r="C85" s="41">
        <f t="shared" si="30"/>
        <v>0</v>
      </c>
      <c r="D85" s="74">
        <v>0</v>
      </c>
      <c r="E85" s="74">
        <v>0</v>
      </c>
      <c r="F85" s="41">
        <f t="shared" si="32"/>
        <v>0</v>
      </c>
      <c r="G85" s="74">
        <v>0</v>
      </c>
      <c r="H85" s="74">
        <v>0</v>
      </c>
      <c r="I85" s="41">
        <f t="shared" ref="I85:I91" si="39">G85+H85</f>
        <v>0</v>
      </c>
      <c r="J85" s="41"/>
      <c r="K85" s="74">
        <v>0</v>
      </c>
      <c r="L85" s="74">
        <v>0</v>
      </c>
      <c r="M85" s="74">
        <v>0</v>
      </c>
      <c r="N85" s="74">
        <v>0</v>
      </c>
      <c r="O85" s="74">
        <v>0</v>
      </c>
      <c r="P85" s="140" t="str">
        <f t="shared" si="3"/>
        <v>ok</v>
      </c>
      <c r="Q85" s="75" t="s">
        <v>349</v>
      </c>
      <c r="R85" s="75" t="s">
        <v>368</v>
      </c>
    </row>
    <row r="86" spans="1:18" s="11" customFormat="1" ht="25.5" x14ac:dyDescent="0.2">
      <c r="A86" s="71" t="s">
        <v>356</v>
      </c>
      <c r="B86" s="76" t="s">
        <v>370</v>
      </c>
      <c r="C86" s="41">
        <f t="shared" si="30"/>
        <v>0</v>
      </c>
      <c r="D86" s="74">
        <v>0</v>
      </c>
      <c r="E86" s="74">
        <v>0</v>
      </c>
      <c r="F86" s="41">
        <f t="shared" si="32"/>
        <v>0</v>
      </c>
      <c r="G86" s="74">
        <v>0</v>
      </c>
      <c r="H86" s="74">
        <v>0</v>
      </c>
      <c r="I86" s="41">
        <f t="shared" si="39"/>
        <v>0</v>
      </c>
      <c r="J86" s="41"/>
      <c r="K86" s="74">
        <v>0</v>
      </c>
      <c r="L86" s="74">
        <v>0</v>
      </c>
      <c r="M86" s="74">
        <v>0</v>
      </c>
      <c r="N86" s="74">
        <v>0</v>
      </c>
      <c r="O86" s="74">
        <v>0</v>
      </c>
      <c r="P86" s="140" t="str">
        <f t="shared" si="3"/>
        <v>ok</v>
      </c>
      <c r="Q86" s="75" t="s">
        <v>351</v>
      </c>
      <c r="R86" s="75" t="s">
        <v>352</v>
      </c>
    </row>
    <row r="87" spans="1:18" s="11" customFormat="1" ht="38.25" x14ac:dyDescent="0.2">
      <c r="A87" s="71" t="s">
        <v>357</v>
      </c>
      <c r="B87" s="76" t="s">
        <v>340</v>
      </c>
      <c r="C87" s="41">
        <f t="shared" si="30"/>
        <v>0</v>
      </c>
      <c r="D87" s="74">
        <v>0</v>
      </c>
      <c r="E87" s="74">
        <v>0</v>
      </c>
      <c r="F87" s="41">
        <f t="shared" si="32"/>
        <v>0</v>
      </c>
      <c r="G87" s="74">
        <v>0</v>
      </c>
      <c r="H87" s="74">
        <v>0</v>
      </c>
      <c r="I87" s="41">
        <f t="shared" si="39"/>
        <v>0</v>
      </c>
      <c r="J87" s="41"/>
      <c r="K87" s="74">
        <v>0</v>
      </c>
      <c r="L87" s="74">
        <v>0</v>
      </c>
      <c r="M87" s="74">
        <v>0</v>
      </c>
      <c r="N87" s="74">
        <v>0</v>
      </c>
      <c r="O87" s="74">
        <v>0</v>
      </c>
      <c r="P87" s="140" t="str">
        <f t="shared" si="3"/>
        <v>ok</v>
      </c>
      <c r="Q87" s="75" t="s">
        <v>293</v>
      </c>
      <c r="R87" s="75" t="s">
        <v>364</v>
      </c>
    </row>
    <row r="88" spans="1:18" s="11" customFormat="1" ht="38.25" x14ac:dyDescent="0.2">
      <c r="A88" s="71" t="s">
        <v>358</v>
      </c>
      <c r="B88" s="76" t="s">
        <v>344</v>
      </c>
      <c r="C88" s="41">
        <f t="shared" si="30"/>
        <v>0</v>
      </c>
      <c r="D88" s="74">
        <v>0</v>
      </c>
      <c r="E88" s="74">
        <v>0</v>
      </c>
      <c r="F88" s="41">
        <f t="shared" si="32"/>
        <v>0</v>
      </c>
      <c r="G88" s="74">
        <v>0</v>
      </c>
      <c r="H88" s="74">
        <v>0</v>
      </c>
      <c r="I88" s="41">
        <f t="shared" si="39"/>
        <v>0</v>
      </c>
      <c r="J88" s="41"/>
      <c r="K88" s="74">
        <v>0</v>
      </c>
      <c r="L88" s="74">
        <v>0</v>
      </c>
      <c r="M88" s="74">
        <v>0</v>
      </c>
      <c r="N88" s="74">
        <v>0</v>
      </c>
      <c r="O88" s="74">
        <v>0</v>
      </c>
      <c r="P88" s="140" t="str">
        <f t="shared" si="3"/>
        <v>ok</v>
      </c>
      <c r="Q88" s="75" t="s">
        <v>293</v>
      </c>
      <c r="R88" s="75" t="s">
        <v>363</v>
      </c>
    </row>
    <row r="89" spans="1:18" s="11" customFormat="1" ht="63.75" x14ac:dyDescent="0.2">
      <c r="A89" s="71" t="s">
        <v>359</v>
      </c>
      <c r="B89" s="76" t="s">
        <v>345</v>
      </c>
      <c r="C89" s="41">
        <f t="shared" si="30"/>
        <v>0</v>
      </c>
      <c r="D89" s="74">
        <v>0</v>
      </c>
      <c r="E89" s="74">
        <v>0</v>
      </c>
      <c r="F89" s="41">
        <f t="shared" si="32"/>
        <v>0</v>
      </c>
      <c r="G89" s="74">
        <v>0</v>
      </c>
      <c r="H89" s="74">
        <v>0</v>
      </c>
      <c r="I89" s="41">
        <f t="shared" si="39"/>
        <v>0</v>
      </c>
      <c r="J89" s="41"/>
      <c r="K89" s="74">
        <v>0</v>
      </c>
      <c r="L89" s="74">
        <v>0</v>
      </c>
      <c r="M89" s="74">
        <v>0</v>
      </c>
      <c r="N89" s="74">
        <v>0</v>
      </c>
      <c r="O89" s="74">
        <v>0</v>
      </c>
      <c r="P89" s="140" t="str">
        <f t="shared" si="3"/>
        <v>ok</v>
      </c>
      <c r="Q89" s="75" t="s">
        <v>293</v>
      </c>
      <c r="R89" s="75" t="s">
        <v>367</v>
      </c>
    </row>
    <row r="90" spans="1:18" s="11" customFormat="1" ht="38.25" x14ac:dyDescent="0.2">
      <c r="A90" s="71" t="s">
        <v>360</v>
      </c>
      <c r="B90" s="76" t="s">
        <v>346</v>
      </c>
      <c r="C90" s="41">
        <f t="shared" si="30"/>
        <v>0</v>
      </c>
      <c r="D90" s="74">
        <v>0</v>
      </c>
      <c r="E90" s="74">
        <v>0</v>
      </c>
      <c r="F90" s="41">
        <f t="shared" si="32"/>
        <v>0</v>
      </c>
      <c r="G90" s="74">
        <v>0</v>
      </c>
      <c r="H90" s="74">
        <v>0</v>
      </c>
      <c r="I90" s="41">
        <f t="shared" si="39"/>
        <v>0</v>
      </c>
      <c r="J90" s="41"/>
      <c r="K90" s="74">
        <v>0</v>
      </c>
      <c r="L90" s="74">
        <v>0</v>
      </c>
      <c r="M90" s="74">
        <v>0</v>
      </c>
      <c r="N90" s="74">
        <v>0</v>
      </c>
      <c r="O90" s="74">
        <v>0</v>
      </c>
      <c r="P90" s="140" t="str">
        <f t="shared" si="3"/>
        <v>ok</v>
      </c>
      <c r="Q90" s="75" t="s">
        <v>302</v>
      </c>
      <c r="R90" s="75" t="s">
        <v>365</v>
      </c>
    </row>
    <row r="91" spans="1:18" s="11" customFormat="1" ht="38.25" x14ac:dyDescent="0.2">
      <c r="A91" s="71" t="s">
        <v>361</v>
      </c>
      <c r="B91" s="76" t="s">
        <v>347</v>
      </c>
      <c r="C91" s="41">
        <f t="shared" si="30"/>
        <v>0</v>
      </c>
      <c r="D91" s="74">
        <v>0</v>
      </c>
      <c r="E91" s="74">
        <v>0</v>
      </c>
      <c r="F91" s="41">
        <f t="shared" si="32"/>
        <v>0</v>
      </c>
      <c r="G91" s="74">
        <v>0</v>
      </c>
      <c r="H91" s="74">
        <v>0</v>
      </c>
      <c r="I91" s="41">
        <f t="shared" si="39"/>
        <v>0</v>
      </c>
      <c r="J91" s="41"/>
      <c r="K91" s="74">
        <v>0</v>
      </c>
      <c r="L91" s="74">
        <v>0</v>
      </c>
      <c r="M91" s="74">
        <v>0</v>
      </c>
      <c r="N91" s="74">
        <v>0</v>
      </c>
      <c r="O91" s="74">
        <v>0</v>
      </c>
      <c r="P91" s="140" t="str">
        <f t="shared" si="3"/>
        <v>ok</v>
      </c>
      <c r="Q91" s="75" t="s">
        <v>223</v>
      </c>
      <c r="R91" s="75" t="s">
        <v>366</v>
      </c>
    </row>
    <row r="92" spans="1:18" s="11" customFormat="1" x14ac:dyDescent="0.2">
      <c r="A92" s="148">
        <v>7.3</v>
      </c>
      <c r="B92" s="76" t="s">
        <v>371</v>
      </c>
      <c r="C92" s="41">
        <f t="shared" si="30"/>
        <v>0</v>
      </c>
      <c r="D92" s="41">
        <f>D93+D94+D95+D96</f>
        <v>0</v>
      </c>
      <c r="E92" s="41">
        <f>E93+E94+E95+E96</f>
        <v>0</v>
      </c>
      <c r="F92" s="41">
        <f t="shared" si="32"/>
        <v>0</v>
      </c>
      <c r="G92" s="41">
        <f>G93+G94+G95+G96</f>
        <v>0</v>
      </c>
      <c r="H92" s="41">
        <f>H93+H94+H95+H96</f>
        <v>0</v>
      </c>
      <c r="I92" s="41">
        <f>G92+H92</f>
        <v>0</v>
      </c>
      <c r="J92" s="41"/>
      <c r="K92" s="41">
        <f t="shared" ref="K92:O92" si="40">K93+K94+K95+K96</f>
        <v>0</v>
      </c>
      <c r="L92" s="41">
        <f t="shared" si="40"/>
        <v>0</v>
      </c>
      <c r="M92" s="41">
        <f t="shared" si="40"/>
        <v>0</v>
      </c>
      <c r="N92" s="41">
        <f t="shared" si="40"/>
        <v>0</v>
      </c>
      <c r="O92" s="41">
        <f t="shared" si="40"/>
        <v>0</v>
      </c>
      <c r="P92" s="140" t="str">
        <f t="shared" si="3"/>
        <v>ok</v>
      </c>
    </row>
    <row r="93" spans="1:18" s="11" customFormat="1" ht="51" x14ac:dyDescent="0.2">
      <c r="A93" s="71" t="s">
        <v>375</v>
      </c>
      <c r="B93" s="76" t="s">
        <v>379</v>
      </c>
      <c r="C93" s="41">
        <f t="shared" si="30"/>
        <v>0</v>
      </c>
      <c r="D93" s="74">
        <v>0</v>
      </c>
      <c r="E93" s="74">
        <v>0</v>
      </c>
      <c r="F93" s="41">
        <f t="shared" si="32"/>
        <v>0</v>
      </c>
      <c r="G93" s="74">
        <v>0</v>
      </c>
      <c r="H93" s="74">
        <v>0</v>
      </c>
      <c r="I93" s="41">
        <f t="shared" ref="I93:I94" si="41">G93+H93</f>
        <v>0</v>
      </c>
      <c r="J93" s="41"/>
      <c r="K93" s="74">
        <v>0</v>
      </c>
      <c r="L93" s="74">
        <v>0</v>
      </c>
      <c r="M93" s="74">
        <v>0</v>
      </c>
      <c r="N93" s="74">
        <v>0</v>
      </c>
      <c r="O93" s="74">
        <v>0</v>
      </c>
      <c r="P93" s="140" t="str">
        <f t="shared" si="3"/>
        <v>ok</v>
      </c>
      <c r="Q93" s="75" t="s">
        <v>349</v>
      </c>
      <c r="R93" s="75" t="s">
        <v>380</v>
      </c>
    </row>
    <row r="94" spans="1:18" s="11" customFormat="1" ht="25.5" x14ac:dyDescent="0.2">
      <c r="A94" s="71" t="s">
        <v>377</v>
      </c>
      <c r="B94" s="76" t="s">
        <v>372</v>
      </c>
      <c r="C94" s="41">
        <f t="shared" si="30"/>
        <v>0</v>
      </c>
      <c r="D94" s="74">
        <v>0</v>
      </c>
      <c r="E94" s="74">
        <v>0</v>
      </c>
      <c r="F94" s="41">
        <f t="shared" si="32"/>
        <v>0</v>
      </c>
      <c r="G94" s="74">
        <v>0</v>
      </c>
      <c r="H94" s="74">
        <v>0</v>
      </c>
      <c r="I94" s="41">
        <f t="shared" si="41"/>
        <v>0</v>
      </c>
      <c r="J94" s="41"/>
      <c r="K94" s="74">
        <v>0</v>
      </c>
      <c r="L94" s="74">
        <v>0</v>
      </c>
      <c r="M94" s="74">
        <v>0</v>
      </c>
      <c r="N94" s="74">
        <v>0</v>
      </c>
      <c r="O94" s="74">
        <v>0</v>
      </c>
      <c r="P94" s="140" t="str">
        <f t="shared" si="3"/>
        <v>ok</v>
      </c>
      <c r="Q94" s="75" t="s">
        <v>223</v>
      </c>
      <c r="R94" s="75" t="s">
        <v>372</v>
      </c>
    </row>
    <row r="95" spans="1:18" s="11" customFormat="1" ht="38.25" x14ac:dyDescent="0.2">
      <c r="A95" s="71" t="s">
        <v>378</v>
      </c>
      <c r="B95" s="76" t="s">
        <v>373</v>
      </c>
      <c r="C95" s="41">
        <f t="shared" si="30"/>
        <v>0</v>
      </c>
      <c r="D95" s="74">
        <v>0</v>
      </c>
      <c r="E95" s="74">
        <v>0</v>
      </c>
      <c r="F95" s="41">
        <f t="shared" si="32"/>
        <v>0</v>
      </c>
      <c r="G95" s="74">
        <v>0</v>
      </c>
      <c r="H95" s="74">
        <v>0</v>
      </c>
      <c r="I95" s="41">
        <f>G95+H95</f>
        <v>0</v>
      </c>
      <c r="J95" s="41"/>
      <c r="K95" s="74">
        <v>0</v>
      </c>
      <c r="L95" s="74">
        <v>0</v>
      </c>
      <c r="M95" s="74">
        <v>0</v>
      </c>
      <c r="N95" s="74">
        <v>0</v>
      </c>
      <c r="O95" s="74">
        <v>0</v>
      </c>
      <c r="P95" s="140" t="str">
        <f t="shared" si="3"/>
        <v>ok</v>
      </c>
      <c r="Q95" s="75" t="s">
        <v>223</v>
      </c>
      <c r="R95" s="75" t="s">
        <v>381</v>
      </c>
    </row>
    <row r="96" spans="1:18" s="11" customFormat="1" x14ac:dyDescent="0.2">
      <c r="A96" s="71" t="s">
        <v>376</v>
      </c>
      <c r="B96" s="76" t="s">
        <v>374</v>
      </c>
      <c r="C96" s="41">
        <f t="shared" si="30"/>
        <v>0</v>
      </c>
      <c r="D96" s="74">
        <v>0</v>
      </c>
      <c r="E96" s="74">
        <v>0</v>
      </c>
      <c r="F96" s="41">
        <f t="shared" si="32"/>
        <v>0</v>
      </c>
      <c r="G96" s="74">
        <v>0</v>
      </c>
      <c r="H96" s="74">
        <v>0</v>
      </c>
      <c r="I96" s="41">
        <f>G96+H96</f>
        <v>0</v>
      </c>
      <c r="J96" s="41"/>
      <c r="K96" s="74">
        <v>0</v>
      </c>
      <c r="L96" s="74">
        <v>0</v>
      </c>
      <c r="M96" s="74">
        <v>0</v>
      </c>
      <c r="N96" s="74">
        <v>0</v>
      </c>
      <c r="O96" s="74">
        <v>0</v>
      </c>
      <c r="P96" s="140" t="str">
        <f t="shared" si="3"/>
        <v>ok</v>
      </c>
      <c r="Q96" s="75" t="s">
        <v>223</v>
      </c>
      <c r="R96" s="75" t="s">
        <v>382</v>
      </c>
    </row>
    <row r="97" spans="1:18" s="11" customFormat="1" x14ac:dyDescent="0.2">
      <c r="A97" s="148">
        <v>7.4</v>
      </c>
      <c r="B97" s="76" t="s">
        <v>383</v>
      </c>
      <c r="C97" s="41">
        <f t="shared" si="30"/>
        <v>0</v>
      </c>
      <c r="D97" s="41">
        <f>D98+D99+D100</f>
        <v>0</v>
      </c>
      <c r="E97" s="41">
        <f>E98+E99+E100+E101</f>
        <v>0</v>
      </c>
      <c r="F97" s="41">
        <f t="shared" si="32"/>
        <v>0</v>
      </c>
      <c r="G97" s="41">
        <f>G98+G99+G100+G101</f>
        <v>0</v>
      </c>
      <c r="H97" s="41">
        <f>H98+H99+H100+H101</f>
        <v>0</v>
      </c>
      <c r="I97" s="41">
        <f>G97+H97</f>
        <v>0</v>
      </c>
      <c r="J97" s="41"/>
      <c r="K97" s="41">
        <f t="shared" ref="K97:O97" si="42">K98+K99+K100+K101</f>
        <v>0</v>
      </c>
      <c r="L97" s="41">
        <f t="shared" si="42"/>
        <v>0</v>
      </c>
      <c r="M97" s="41">
        <f t="shared" si="42"/>
        <v>0</v>
      </c>
      <c r="N97" s="41">
        <f t="shared" si="42"/>
        <v>0</v>
      </c>
      <c r="O97" s="41">
        <f t="shared" si="42"/>
        <v>0</v>
      </c>
      <c r="P97" s="140" t="str">
        <f t="shared" si="3"/>
        <v>ok</v>
      </c>
      <c r="Q97" s="75"/>
      <c r="R97" s="75"/>
    </row>
    <row r="98" spans="1:18" s="11" customFormat="1" ht="51" x14ac:dyDescent="0.2">
      <c r="A98" s="71" t="s">
        <v>386</v>
      </c>
      <c r="B98" s="76" t="s">
        <v>379</v>
      </c>
      <c r="C98" s="41">
        <f t="shared" si="30"/>
        <v>0</v>
      </c>
      <c r="D98" s="74">
        <v>0</v>
      </c>
      <c r="E98" s="74">
        <v>0</v>
      </c>
      <c r="F98" s="41">
        <f t="shared" si="32"/>
        <v>0</v>
      </c>
      <c r="G98" s="74">
        <v>0</v>
      </c>
      <c r="H98" s="74">
        <v>0</v>
      </c>
      <c r="I98" s="41">
        <f>G98+H98</f>
        <v>0</v>
      </c>
      <c r="J98" s="41"/>
      <c r="K98" s="74">
        <v>0</v>
      </c>
      <c r="L98" s="74">
        <v>0</v>
      </c>
      <c r="M98" s="74">
        <v>0</v>
      </c>
      <c r="N98" s="74">
        <v>0</v>
      </c>
      <c r="O98" s="74">
        <v>0</v>
      </c>
      <c r="P98" s="140" t="str">
        <f t="shared" si="3"/>
        <v>ok</v>
      </c>
      <c r="Q98" s="75" t="s">
        <v>349</v>
      </c>
      <c r="R98" s="75" t="s">
        <v>380</v>
      </c>
    </row>
    <row r="99" spans="1:18" s="11" customFormat="1" ht="38.25" x14ac:dyDescent="0.2">
      <c r="A99" s="71" t="s">
        <v>387</v>
      </c>
      <c r="B99" s="76" t="s">
        <v>384</v>
      </c>
      <c r="C99" s="41">
        <f t="shared" si="30"/>
        <v>0</v>
      </c>
      <c r="D99" s="74">
        <v>0</v>
      </c>
      <c r="E99" s="74">
        <v>0</v>
      </c>
      <c r="F99" s="41">
        <f>D99+E99</f>
        <v>0</v>
      </c>
      <c r="G99" s="74">
        <v>0</v>
      </c>
      <c r="H99" s="74">
        <v>0</v>
      </c>
      <c r="I99" s="41">
        <f>G99+H99</f>
        <v>0</v>
      </c>
      <c r="J99" s="41"/>
      <c r="K99" s="74">
        <v>0</v>
      </c>
      <c r="L99" s="74">
        <v>0</v>
      </c>
      <c r="M99" s="74">
        <v>0</v>
      </c>
      <c r="N99" s="74">
        <v>0</v>
      </c>
      <c r="O99" s="74">
        <v>0</v>
      </c>
      <c r="P99" s="140" t="str">
        <f t="shared" si="3"/>
        <v>ok</v>
      </c>
      <c r="Q99" s="75" t="s">
        <v>223</v>
      </c>
      <c r="R99" s="75" t="s">
        <v>384</v>
      </c>
    </row>
    <row r="100" spans="1:18" s="11" customFormat="1" ht="51" x14ac:dyDescent="0.2">
      <c r="A100" s="71" t="s">
        <v>388</v>
      </c>
      <c r="B100" s="76" t="s">
        <v>385</v>
      </c>
      <c r="C100" s="41">
        <f t="shared" si="30"/>
        <v>0</v>
      </c>
      <c r="D100" s="74">
        <v>0</v>
      </c>
      <c r="E100" s="74">
        <v>0</v>
      </c>
      <c r="F100" s="41">
        <f t="shared" si="32"/>
        <v>0</v>
      </c>
      <c r="G100" s="74">
        <v>0</v>
      </c>
      <c r="H100" s="74">
        <v>0</v>
      </c>
      <c r="I100" s="41">
        <f t="shared" ref="I100" si="43">G100+H100</f>
        <v>0</v>
      </c>
      <c r="J100" s="41"/>
      <c r="K100" s="74">
        <v>0</v>
      </c>
      <c r="L100" s="74">
        <v>0</v>
      </c>
      <c r="M100" s="74">
        <v>0</v>
      </c>
      <c r="N100" s="74">
        <v>0</v>
      </c>
      <c r="O100" s="74">
        <v>0</v>
      </c>
      <c r="P100" s="140" t="str">
        <f t="shared" si="3"/>
        <v>ok</v>
      </c>
      <c r="Q100" s="75" t="s">
        <v>293</v>
      </c>
      <c r="R100" s="75" t="s">
        <v>385</v>
      </c>
    </row>
    <row r="101" spans="1:18" s="156" customFormat="1" x14ac:dyDescent="0.2">
      <c r="A101" s="149">
        <v>7.5</v>
      </c>
      <c r="B101" s="150" t="s">
        <v>389</v>
      </c>
      <c r="C101" s="151">
        <f t="shared" si="30"/>
        <v>0</v>
      </c>
      <c r="D101" s="152">
        <v>0</v>
      </c>
      <c r="E101" s="152">
        <v>0</v>
      </c>
      <c r="F101" s="151">
        <f>D101+E101</f>
        <v>0</v>
      </c>
      <c r="G101" s="152">
        <v>0</v>
      </c>
      <c r="H101" s="152">
        <v>0</v>
      </c>
      <c r="I101" s="151">
        <f>G101+H101</f>
        <v>0</v>
      </c>
      <c r="J101" s="151"/>
      <c r="K101" s="153"/>
      <c r="L101" s="153"/>
      <c r="M101" s="153"/>
      <c r="N101" s="153"/>
      <c r="O101" s="153"/>
      <c r="P101" s="140" t="str">
        <f t="shared" si="3"/>
        <v>ok</v>
      </c>
      <c r="Q101" s="155"/>
    </row>
    <row r="102" spans="1:18" s="156" customFormat="1" x14ac:dyDescent="0.2">
      <c r="A102" s="157"/>
      <c r="B102" s="150"/>
      <c r="C102" s="151"/>
      <c r="D102" s="151"/>
      <c r="E102" s="151"/>
      <c r="F102" s="151"/>
      <c r="G102" s="151"/>
      <c r="H102" s="151"/>
      <c r="I102" s="151"/>
      <c r="J102" s="151"/>
      <c r="K102" s="153"/>
      <c r="L102" s="153"/>
      <c r="M102" s="153"/>
      <c r="N102" s="153"/>
      <c r="O102" s="153"/>
      <c r="P102" s="154"/>
      <c r="Q102" s="155"/>
    </row>
    <row r="103" spans="1:18" s="11" customFormat="1" x14ac:dyDescent="0.2">
      <c r="A103" s="48"/>
      <c r="B103" s="77" t="s">
        <v>175</v>
      </c>
      <c r="C103" s="41">
        <v>0</v>
      </c>
      <c r="D103" s="41"/>
      <c r="E103" s="41"/>
      <c r="F103" s="41">
        <f>F101+F97+F92+F84+F76</f>
        <v>0</v>
      </c>
      <c r="G103" s="41"/>
      <c r="H103" s="41"/>
      <c r="I103" s="41">
        <f>I101+I97+I92+I84+I76</f>
        <v>0</v>
      </c>
      <c r="J103" s="41"/>
      <c r="K103" s="41">
        <f>K101+K97+K92+K84+K76</f>
        <v>0</v>
      </c>
      <c r="L103" s="41">
        <f>L101+L97+L92+L84+L76</f>
        <v>0</v>
      </c>
      <c r="M103" s="41">
        <f>M101+M97+M92+M84+M76</f>
        <v>0</v>
      </c>
      <c r="N103" s="41">
        <f>N101+N97+N92+N84+N76</f>
        <v>0</v>
      </c>
      <c r="O103" s="41">
        <f>O101+O97+O92+O84+O76</f>
        <v>0</v>
      </c>
      <c r="P103" s="140" t="str">
        <f t="shared" si="3"/>
        <v>ok</v>
      </c>
      <c r="Q103" s="30"/>
    </row>
    <row r="104" spans="1:18" s="11" customFormat="1" ht="15.75" thickBot="1" x14ac:dyDescent="0.25">
      <c r="A104" s="146">
        <v>8</v>
      </c>
      <c r="B104" s="204" t="s">
        <v>390</v>
      </c>
      <c r="C104" s="204"/>
      <c r="D104" s="204"/>
      <c r="E104" s="204"/>
      <c r="F104" s="204"/>
      <c r="G104" s="204"/>
      <c r="H104" s="204"/>
      <c r="I104" s="204"/>
      <c r="J104" s="204"/>
      <c r="K104" s="204"/>
      <c r="L104" s="204"/>
      <c r="M104" s="204"/>
      <c r="N104" s="204"/>
      <c r="O104" s="204"/>
      <c r="P104" s="140"/>
      <c r="Q104" s="30"/>
    </row>
    <row r="105" spans="1:18" s="11" customFormat="1" ht="15" customHeight="1" thickTop="1" x14ac:dyDescent="0.2">
      <c r="A105" s="48" t="s">
        <v>391</v>
      </c>
      <c r="B105" s="40" t="s">
        <v>173</v>
      </c>
      <c r="C105" s="41">
        <f t="shared" ref="C105:C106" si="44">F105+I105</f>
        <v>0</v>
      </c>
      <c r="D105" s="74">
        <v>0</v>
      </c>
      <c r="E105" s="74">
        <v>0</v>
      </c>
      <c r="F105" s="41">
        <f>D105+E105</f>
        <v>0</v>
      </c>
      <c r="G105" s="74">
        <v>0</v>
      </c>
      <c r="H105" s="74">
        <v>0</v>
      </c>
      <c r="I105" s="41">
        <f>G105+H105</f>
        <v>0</v>
      </c>
      <c r="J105" s="41"/>
      <c r="K105" s="74">
        <v>0</v>
      </c>
      <c r="L105" s="74">
        <v>0</v>
      </c>
      <c r="M105" s="74">
        <v>0</v>
      </c>
      <c r="N105" s="74">
        <v>0</v>
      </c>
      <c r="O105" s="74">
        <v>0</v>
      </c>
      <c r="P105" s="140" t="str">
        <f t="shared" si="3"/>
        <v>ok</v>
      </c>
      <c r="Q105" s="30"/>
    </row>
    <row r="106" spans="1:18" s="11" customFormat="1" ht="15" customHeight="1" x14ac:dyDescent="0.2">
      <c r="A106" s="48"/>
      <c r="B106" s="40" t="s">
        <v>392</v>
      </c>
      <c r="C106" s="41">
        <f t="shared" si="44"/>
        <v>0</v>
      </c>
      <c r="D106" s="41"/>
      <c r="E106" s="41"/>
      <c r="F106" s="41">
        <f>F105</f>
        <v>0</v>
      </c>
      <c r="G106" s="41"/>
      <c r="H106" s="41"/>
      <c r="I106" s="41">
        <f>I105</f>
        <v>0</v>
      </c>
      <c r="J106" s="41"/>
      <c r="K106" s="41">
        <f>K105</f>
        <v>0</v>
      </c>
      <c r="L106" s="41">
        <f t="shared" ref="L106:O106" si="45">L105</f>
        <v>0</v>
      </c>
      <c r="M106" s="41">
        <f t="shared" si="45"/>
        <v>0</v>
      </c>
      <c r="N106" s="41">
        <f t="shared" si="45"/>
        <v>0</v>
      </c>
      <c r="O106" s="41">
        <f t="shared" si="45"/>
        <v>0</v>
      </c>
      <c r="P106" s="140" t="str">
        <f t="shared" si="3"/>
        <v>ok</v>
      </c>
      <c r="Q106" s="30"/>
    </row>
    <row r="107" spans="1:18" s="11" customFormat="1" ht="15.75" thickBot="1" x14ac:dyDescent="0.25">
      <c r="A107" s="146">
        <v>9</v>
      </c>
      <c r="B107" s="204" t="s">
        <v>393</v>
      </c>
      <c r="C107" s="204"/>
      <c r="D107" s="204"/>
      <c r="E107" s="204"/>
      <c r="F107" s="204"/>
      <c r="G107" s="204"/>
      <c r="H107" s="204"/>
      <c r="I107" s="204"/>
      <c r="J107" s="204"/>
      <c r="K107" s="204"/>
      <c r="L107" s="204"/>
      <c r="M107" s="204"/>
      <c r="N107" s="204"/>
      <c r="O107" s="204"/>
      <c r="P107" s="140"/>
      <c r="Q107" s="30"/>
    </row>
    <row r="108" spans="1:18" s="11" customFormat="1" ht="15" customHeight="1" thickTop="1" x14ac:dyDescent="0.2">
      <c r="A108" s="159">
        <v>9.1</v>
      </c>
      <c r="B108" s="40" t="s">
        <v>395</v>
      </c>
      <c r="C108" s="41">
        <f t="shared" ref="C108:C118" si="46">F108+I108</f>
        <v>0</v>
      </c>
      <c r="D108" s="74">
        <v>0</v>
      </c>
      <c r="E108" s="74">
        <v>0</v>
      </c>
      <c r="F108" s="41">
        <f>D108+E108</f>
        <v>0</v>
      </c>
      <c r="G108" s="74">
        <v>0</v>
      </c>
      <c r="H108" s="74">
        <v>0</v>
      </c>
      <c r="I108" s="41">
        <f t="shared" ref="I108:I110" si="47">G108+H108</f>
        <v>0</v>
      </c>
      <c r="J108" s="41"/>
      <c r="K108" s="74">
        <v>0</v>
      </c>
      <c r="L108" s="74">
        <v>0</v>
      </c>
      <c r="M108" s="74">
        <v>0</v>
      </c>
      <c r="N108" s="74">
        <v>0</v>
      </c>
      <c r="O108" s="74">
        <v>0</v>
      </c>
      <c r="P108" s="140" t="str">
        <f t="shared" ref="P108:P111" si="48">IF(C108=SUM(K108:O108),"ok","Eroare")</f>
        <v>ok</v>
      </c>
      <c r="Q108" s="75" t="s">
        <v>349</v>
      </c>
      <c r="R108" s="75" t="s">
        <v>394</v>
      </c>
    </row>
    <row r="109" spans="1:18" s="11" customFormat="1" ht="15" customHeight="1" x14ac:dyDescent="0.2">
      <c r="A109" s="159">
        <v>9.1999999999999993</v>
      </c>
      <c r="B109" s="40" t="s">
        <v>402</v>
      </c>
      <c r="C109" s="41">
        <f t="shared" si="46"/>
        <v>0</v>
      </c>
      <c r="D109" s="74">
        <v>0</v>
      </c>
      <c r="E109" s="74">
        <v>0</v>
      </c>
      <c r="F109" s="41">
        <f t="shared" ref="F109:F110" si="49">D109+E109</f>
        <v>0</v>
      </c>
      <c r="G109" s="74">
        <v>0</v>
      </c>
      <c r="H109" s="74">
        <v>0</v>
      </c>
      <c r="I109" s="41">
        <f t="shared" si="47"/>
        <v>0</v>
      </c>
      <c r="J109" s="41"/>
      <c r="K109" s="74">
        <v>0</v>
      </c>
      <c r="L109" s="74">
        <v>0</v>
      </c>
      <c r="M109" s="74">
        <v>0</v>
      </c>
      <c r="N109" s="74">
        <v>0</v>
      </c>
      <c r="O109" s="74">
        <v>0</v>
      </c>
      <c r="P109" s="140" t="str">
        <f t="shared" si="48"/>
        <v>ok</v>
      </c>
      <c r="Q109" s="75" t="s">
        <v>351</v>
      </c>
      <c r="R109" s="75" t="s">
        <v>352</v>
      </c>
    </row>
    <row r="110" spans="1:18" s="11" customFormat="1" ht="15" customHeight="1" x14ac:dyDescent="0.2">
      <c r="A110" s="159">
        <v>9.3000000000000007</v>
      </c>
      <c r="B110" s="40" t="s">
        <v>403</v>
      </c>
      <c r="C110" s="41">
        <f t="shared" si="46"/>
        <v>0</v>
      </c>
      <c r="D110" s="41"/>
      <c r="E110" s="41"/>
      <c r="F110" s="41">
        <f t="shared" si="49"/>
        <v>0</v>
      </c>
      <c r="G110" s="74">
        <v>0</v>
      </c>
      <c r="H110" s="74">
        <v>0</v>
      </c>
      <c r="I110" s="41">
        <f t="shared" si="47"/>
        <v>0</v>
      </c>
      <c r="J110" s="41"/>
      <c r="K110" s="74">
        <v>0</v>
      </c>
      <c r="L110" s="74">
        <v>0</v>
      </c>
      <c r="M110" s="74">
        <v>0</v>
      </c>
      <c r="N110" s="74">
        <v>0</v>
      </c>
      <c r="O110" s="74">
        <v>0</v>
      </c>
      <c r="P110" s="140" t="str">
        <f t="shared" si="48"/>
        <v>ok</v>
      </c>
      <c r="Q110" s="75" t="s">
        <v>223</v>
      </c>
      <c r="R110" s="75" t="s">
        <v>405</v>
      </c>
    </row>
    <row r="111" spans="1:18" s="11" customFormat="1" ht="15" customHeight="1" x14ac:dyDescent="0.2">
      <c r="A111" s="48"/>
      <c r="B111" s="40" t="s">
        <v>176</v>
      </c>
      <c r="C111" s="41">
        <f t="shared" si="46"/>
        <v>0</v>
      </c>
      <c r="D111" s="41"/>
      <c r="E111" s="41"/>
      <c r="F111" s="41">
        <f>F108+F109+F110</f>
        <v>0</v>
      </c>
      <c r="G111" s="41"/>
      <c r="H111" s="41"/>
      <c r="I111" s="41">
        <f>I108+I109+I110</f>
        <v>0</v>
      </c>
      <c r="J111" s="41"/>
      <c r="K111" s="41">
        <f t="shared" ref="K111:O111" si="50">K108+K109+K110</f>
        <v>0</v>
      </c>
      <c r="L111" s="41">
        <f t="shared" si="50"/>
        <v>0</v>
      </c>
      <c r="M111" s="41">
        <f t="shared" si="50"/>
        <v>0</v>
      </c>
      <c r="N111" s="41">
        <f t="shared" si="50"/>
        <v>0</v>
      </c>
      <c r="O111" s="41">
        <f t="shared" si="50"/>
        <v>0</v>
      </c>
      <c r="P111" s="140" t="str">
        <f t="shared" si="48"/>
        <v>ok</v>
      </c>
      <c r="Q111" s="30"/>
    </row>
    <row r="112" spans="1:18" s="11" customFormat="1" ht="15.75" thickBot="1" x14ac:dyDescent="0.25">
      <c r="A112" s="146">
        <v>10</v>
      </c>
      <c r="B112" s="204" t="s">
        <v>396</v>
      </c>
      <c r="C112" s="204"/>
      <c r="D112" s="204"/>
      <c r="E112" s="204"/>
      <c r="F112" s="204"/>
      <c r="G112" s="204"/>
      <c r="H112" s="204"/>
      <c r="I112" s="204"/>
      <c r="J112" s="204"/>
      <c r="K112" s="204"/>
      <c r="L112" s="204"/>
      <c r="M112" s="204"/>
      <c r="N112" s="204"/>
      <c r="O112" s="204"/>
      <c r="P112" s="140"/>
      <c r="Q112" s="30"/>
    </row>
    <row r="113" spans="1:19" s="11" customFormat="1" ht="15" customHeight="1" thickTop="1" x14ac:dyDescent="0.2">
      <c r="A113" s="159">
        <v>10.1</v>
      </c>
      <c r="B113" s="40" t="s">
        <v>397</v>
      </c>
      <c r="C113" s="41">
        <f t="shared" si="46"/>
        <v>0</v>
      </c>
      <c r="D113" s="74">
        <v>0</v>
      </c>
      <c r="E113" s="74">
        <v>0</v>
      </c>
      <c r="F113" s="41">
        <f t="shared" ref="F113:F117" si="51">D113+E113</f>
        <v>0</v>
      </c>
      <c r="G113" s="74">
        <v>0</v>
      </c>
      <c r="H113" s="74">
        <v>0</v>
      </c>
      <c r="I113" s="41">
        <f t="shared" ref="I113:I117" si="52">G113+H113</f>
        <v>0</v>
      </c>
      <c r="J113" s="41"/>
      <c r="K113" s="74">
        <v>0</v>
      </c>
      <c r="L113" s="74">
        <v>0</v>
      </c>
      <c r="M113" s="74">
        <v>0</v>
      </c>
      <c r="N113" s="74">
        <v>0</v>
      </c>
      <c r="O113" s="74">
        <v>0</v>
      </c>
      <c r="P113" s="140" t="str">
        <f t="shared" si="3"/>
        <v>ok</v>
      </c>
      <c r="Q113" s="73" t="s">
        <v>275</v>
      </c>
      <c r="R113" s="75" t="s">
        <v>276</v>
      </c>
    </row>
    <row r="114" spans="1:19" s="11" customFormat="1" ht="15" customHeight="1" x14ac:dyDescent="0.2">
      <c r="A114" s="159">
        <v>10.199999999999999</v>
      </c>
      <c r="B114" s="40" t="s">
        <v>398</v>
      </c>
      <c r="C114" s="41">
        <f t="shared" si="46"/>
        <v>0</v>
      </c>
      <c r="D114" s="74">
        <v>0</v>
      </c>
      <c r="E114" s="74">
        <v>0</v>
      </c>
      <c r="F114" s="41">
        <f t="shared" si="51"/>
        <v>0</v>
      </c>
      <c r="G114" s="74">
        <v>0</v>
      </c>
      <c r="H114" s="74">
        <v>0</v>
      </c>
      <c r="I114" s="41">
        <f t="shared" si="52"/>
        <v>0</v>
      </c>
      <c r="J114" s="41"/>
      <c r="K114" s="74">
        <v>0</v>
      </c>
      <c r="L114" s="74">
        <v>0</v>
      </c>
      <c r="M114" s="74">
        <v>0</v>
      </c>
      <c r="N114" s="74">
        <v>0</v>
      </c>
      <c r="O114" s="74">
        <v>0</v>
      </c>
      <c r="P114" s="140" t="str">
        <f t="shared" si="3"/>
        <v>ok</v>
      </c>
      <c r="Q114" s="73" t="s">
        <v>275</v>
      </c>
      <c r="R114" s="75" t="s">
        <v>276</v>
      </c>
    </row>
    <row r="115" spans="1:19" s="11" customFormat="1" ht="15" customHeight="1" x14ac:dyDescent="0.2">
      <c r="A115" s="159">
        <v>10.3</v>
      </c>
      <c r="B115" s="40" t="s">
        <v>399</v>
      </c>
      <c r="C115" s="41">
        <f t="shared" si="46"/>
        <v>0</v>
      </c>
      <c r="D115" s="74">
        <v>0</v>
      </c>
      <c r="E115" s="74">
        <v>0</v>
      </c>
      <c r="F115" s="41">
        <f t="shared" si="51"/>
        <v>0</v>
      </c>
      <c r="G115" s="74">
        <v>0</v>
      </c>
      <c r="H115" s="74">
        <v>0</v>
      </c>
      <c r="I115" s="41">
        <f t="shared" si="52"/>
        <v>0</v>
      </c>
      <c r="J115" s="41"/>
      <c r="K115" s="74">
        <v>0</v>
      </c>
      <c r="L115" s="74">
        <v>0</v>
      </c>
      <c r="M115" s="74">
        <v>0</v>
      </c>
      <c r="N115" s="74">
        <v>0</v>
      </c>
      <c r="O115" s="74">
        <v>0</v>
      </c>
      <c r="P115" s="140" t="str">
        <f t="shared" si="3"/>
        <v>ok</v>
      </c>
      <c r="Q115" s="73" t="s">
        <v>275</v>
      </c>
      <c r="R115" s="75" t="s">
        <v>276</v>
      </c>
    </row>
    <row r="116" spans="1:19" s="11" customFormat="1" ht="15" customHeight="1" x14ac:dyDescent="0.2">
      <c r="A116" s="159">
        <v>10.4</v>
      </c>
      <c r="B116" s="40" t="s">
        <v>400</v>
      </c>
      <c r="C116" s="41">
        <f t="shared" si="46"/>
        <v>0</v>
      </c>
      <c r="D116" s="74">
        <v>0</v>
      </c>
      <c r="E116" s="74">
        <v>0</v>
      </c>
      <c r="F116" s="41">
        <f t="shared" si="51"/>
        <v>0</v>
      </c>
      <c r="G116" s="74">
        <v>0</v>
      </c>
      <c r="H116" s="74">
        <v>0</v>
      </c>
      <c r="I116" s="41">
        <f t="shared" si="52"/>
        <v>0</v>
      </c>
      <c r="J116" s="41"/>
      <c r="K116" s="74">
        <v>0</v>
      </c>
      <c r="L116" s="74">
        <v>0</v>
      </c>
      <c r="M116" s="74">
        <v>0</v>
      </c>
      <c r="N116" s="74">
        <v>0</v>
      </c>
      <c r="O116" s="74">
        <v>0</v>
      </c>
      <c r="P116" s="140" t="str">
        <f t="shared" si="3"/>
        <v>ok</v>
      </c>
      <c r="Q116" s="73" t="s">
        <v>275</v>
      </c>
      <c r="R116" s="75" t="s">
        <v>276</v>
      </c>
    </row>
    <row r="117" spans="1:19" s="11" customFormat="1" ht="15" customHeight="1" x14ac:dyDescent="0.2">
      <c r="A117" s="159">
        <v>10.5</v>
      </c>
      <c r="B117" s="40" t="s">
        <v>401</v>
      </c>
      <c r="C117" s="41">
        <f t="shared" si="46"/>
        <v>0</v>
      </c>
      <c r="D117" s="74">
        <v>0</v>
      </c>
      <c r="E117" s="74">
        <v>0</v>
      </c>
      <c r="F117" s="41">
        <f t="shared" si="51"/>
        <v>0</v>
      </c>
      <c r="G117" s="74">
        <v>0</v>
      </c>
      <c r="H117" s="74">
        <v>0</v>
      </c>
      <c r="I117" s="41">
        <f t="shared" si="52"/>
        <v>0</v>
      </c>
      <c r="J117" s="41"/>
      <c r="K117" s="74">
        <v>0</v>
      </c>
      <c r="L117" s="74">
        <v>0</v>
      </c>
      <c r="M117" s="74">
        <v>0</v>
      </c>
      <c r="N117" s="74">
        <v>0</v>
      </c>
      <c r="O117" s="74">
        <v>0</v>
      </c>
      <c r="P117" s="140" t="str">
        <f t="shared" si="3"/>
        <v>ok</v>
      </c>
      <c r="Q117" s="73" t="s">
        <v>275</v>
      </c>
      <c r="R117" s="75" t="s">
        <v>276</v>
      </c>
    </row>
    <row r="118" spans="1:19" s="11" customFormat="1" ht="15" customHeight="1" x14ac:dyDescent="0.2">
      <c r="A118" s="48"/>
      <c r="B118" s="40" t="s">
        <v>404</v>
      </c>
      <c r="C118" s="41">
        <f t="shared" si="46"/>
        <v>0</v>
      </c>
      <c r="D118" s="41"/>
      <c r="E118" s="41"/>
      <c r="F118" s="41">
        <f>F113+F114+F115+F116+F117</f>
        <v>0</v>
      </c>
      <c r="G118" s="41"/>
      <c r="H118" s="41"/>
      <c r="I118" s="41">
        <f>I113+I114+I115+I116+I117</f>
        <v>0</v>
      </c>
      <c r="J118" s="41"/>
      <c r="K118" s="41">
        <f t="shared" ref="K118:O118" si="53">K113+K114+K115+K116+K117</f>
        <v>0</v>
      </c>
      <c r="L118" s="41">
        <f t="shared" si="53"/>
        <v>0</v>
      </c>
      <c r="M118" s="41">
        <f t="shared" si="53"/>
        <v>0</v>
      </c>
      <c r="N118" s="41">
        <f t="shared" si="53"/>
        <v>0</v>
      </c>
      <c r="O118" s="41">
        <f t="shared" si="53"/>
        <v>0</v>
      </c>
      <c r="P118" s="140" t="str">
        <f t="shared" si="3"/>
        <v>ok</v>
      </c>
      <c r="Q118" s="30"/>
    </row>
    <row r="119" spans="1:19" s="11" customFormat="1" ht="15.75" thickBot="1" x14ac:dyDescent="0.25">
      <c r="A119" s="48"/>
      <c r="B119" s="162" t="s">
        <v>177</v>
      </c>
      <c r="C119" s="163">
        <v>0</v>
      </c>
      <c r="D119" s="163"/>
      <c r="E119" s="163"/>
      <c r="F119" s="164">
        <f>F118+F111+F106+F103+F74+F70+F57+F42+F15+F12</f>
        <v>0</v>
      </c>
      <c r="G119" s="163"/>
      <c r="H119" s="163"/>
      <c r="I119" s="164">
        <f>I118+I111+I106+I103+I74+I70+I57+I42+I15+I12</f>
        <v>0</v>
      </c>
      <c r="J119" s="163"/>
      <c r="K119" s="164">
        <f>K118+K111+K106+K103+K74+K70+K57+K42+K15+K12</f>
        <v>0</v>
      </c>
      <c r="L119" s="164">
        <f t="shared" ref="L119:O119" si="54">L118+L111+L106+L103+L74+L70+L57+L42+L15+L12</f>
        <v>0</v>
      </c>
      <c r="M119" s="164">
        <f t="shared" si="54"/>
        <v>0</v>
      </c>
      <c r="N119" s="164">
        <f t="shared" si="54"/>
        <v>0</v>
      </c>
      <c r="O119" s="164">
        <f t="shared" si="54"/>
        <v>0</v>
      </c>
      <c r="P119" s="140" t="str">
        <f t="shared" si="3"/>
        <v>ok</v>
      </c>
      <c r="Q119" s="30"/>
      <c r="S119" s="33"/>
    </row>
    <row r="120" spans="1:19" s="34" customFormat="1" ht="17.25" thickTop="1" x14ac:dyDescent="0.2">
      <c r="A120" s="48"/>
      <c r="B120" s="78" t="s">
        <v>26</v>
      </c>
      <c r="C120" s="41"/>
      <c r="D120" s="41"/>
      <c r="E120" s="41"/>
      <c r="F120" s="41"/>
      <c r="G120" s="41"/>
      <c r="H120" s="41"/>
      <c r="I120" s="41"/>
      <c r="J120" s="41"/>
      <c r="K120" s="74">
        <v>0</v>
      </c>
      <c r="L120" s="74">
        <v>0</v>
      </c>
      <c r="M120" s="74">
        <v>0</v>
      </c>
      <c r="N120" s="74">
        <v>0</v>
      </c>
      <c r="O120" s="74">
        <v>0</v>
      </c>
      <c r="P120" s="140" t="str">
        <f t="shared" si="3"/>
        <v>ok</v>
      </c>
      <c r="Q120" s="30"/>
      <c r="S120" s="35"/>
    </row>
    <row r="121" spans="1:19" s="34" customFormat="1" ht="15" customHeight="1" x14ac:dyDescent="0.2">
      <c r="A121" s="48"/>
      <c r="B121" s="78" t="s">
        <v>27</v>
      </c>
      <c r="C121" s="41"/>
      <c r="D121" s="41"/>
      <c r="E121" s="41"/>
      <c r="F121" s="41"/>
      <c r="G121" s="41"/>
      <c r="H121" s="41"/>
      <c r="I121" s="41"/>
      <c r="J121" s="41"/>
      <c r="K121" s="74">
        <v>0</v>
      </c>
      <c r="L121" s="74">
        <v>0</v>
      </c>
      <c r="M121" s="74">
        <v>0</v>
      </c>
      <c r="N121" s="74">
        <v>0</v>
      </c>
      <c r="O121" s="74">
        <v>0</v>
      </c>
      <c r="P121" s="140" t="str">
        <f t="shared" si="3"/>
        <v>ok</v>
      </c>
      <c r="Q121" s="30"/>
    </row>
    <row r="122" spans="1:19" s="10" customFormat="1" x14ac:dyDescent="0.25">
      <c r="A122" s="36"/>
      <c r="B122" s="37" t="s">
        <v>28</v>
      </c>
      <c r="C122" s="38"/>
      <c r="D122" s="38"/>
      <c r="E122" s="38"/>
      <c r="F122" s="38"/>
      <c r="G122" s="38"/>
      <c r="H122" s="38"/>
      <c r="I122" s="38"/>
      <c r="J122" s="38"/>
      <c r="K122" s="39" t="e">
        <f>K120/$F$119</f>
        <v>#DIV/0!</v>
      </c>
      <c r="L122" s="39" t="e">
        <f>L120/$F$119</f>
        <v>#DIV/0!</v>
      </c>
      <c r="M122" s="39" t="e">
        <f>M120/$F$119</f>
        <v>#DIV/0!</v>
      </c>
      <c r="N122" s="39" t="e">
        <f>N120/$F$119</f>
        <v>#DIV/0!</v>
      </c>
      <c r="O122" s="39" t="e">
        <f>O120/$F$119</f>
        <v>#DIV/0!</v>
      </c>
      <c r="P122" s="140"/>
      <c r="Q122" s="30"/>
    </row>
    <row r="123" spans="1:19" s="10" customFormat="1" x14ac:dyDescent="0.2">
      <c r="A123" s="36"/>
      <c r="B123" s="40"/>
      <c r="C123" s="41"/>
      <c r="D123" s="41"/>
      <c r="E123" s="41"/>
      <c r="F123" s="41"/>
      <c r="G123" s="41"/>
      <c r="H123" s="41"/>
      <c r="I123" s="41"/>
      <c r="J123" s="41"/>
      <c r="K123" s="9"/>
      <c r="L123" s="9"/>
      <c r="M123" s="9"/>
      <c r="N123" s="9"/>
      <c r="O123" s="9"/>
      <c r="P123" s="140"/>
      <c r="Q123" s="30"/>
    </row>
    <row r="124" spans="1:19" s="42" customFormat="1" ht="12.75" x14ac:dyDescent="0.2">
      <c r="A124" s="36"/>
      <c r="B124" s="40"/>
      <c r="C124" s="41"/>
      <c r="D124" s="41"/>
      <c r="E124" s="41"/>
      <c r="F124" s="41"/>
      <c r="G124" s="41"/>
      <c r="H124" s="41"/>
      <c r="I124" s="41"/>
      <c r="J124" s="41"/>
      <c r="K124" s="9"/>
      <c r="L124" s="9"/>
      <c r="M124" s="9"/>
      <c r="N124" s="9"/>
      <c r="O124" s="9"/>
      <c r="P124" s="140"/>
      <c r="Q124" s="30"/>
    </row>
    <row r="125" spans="1:19" s="42" customFormat="1" ht="15.75" x14ac:dyDescent="0.2">
      <c r="A125" s="36"/>
      <c r="B125" s="43" t="s">
        <v>29</v>
      </c>
      <c r="C125" s="41"/>
      <c r="D125" s="41"/>
      <c r="E125" s="41"/>
      <c r="F125" s="41"/>
      <c r="G125" s="41"/>
      <c r="H125" s="41"/>
      <c r="I125" s="41"/>
      <c r="J125" s="41"/>
      <c r="K125" s="9"/>
      <c r="L125" s="9"/>
      <c r="M125" s="9"/>
      <c r="N125" s="9"/>
      <c r="O125" s="9"/>
      <c r="P125" s="140"/>
      <c r="Q125" s="30"/>
    </row>
    <row r="126" spans="1:19" s="42" customFormat="1" ht="12.75" x14ac:dyDescent="0.2">
      <c r="A126" s="36"/>
      <c r="B126" s="40"/>
      <c r="C126" s="44"/>
      <c r="D126" s="44"/>
      <c r="E126" s="44"/>
      <c r="F126" s="44"/>
      <c r="G126" s="44"/>
      <c r="H126" s="44"/>
      <c r="I126" s="44"/>
      <c r="J126" s="44"/>
      <c r="K126" s="9"/>
      <c r="L126" s="9"/>
      <c r="M126" s="9"/>
      <c r="N126" s="9"/>
      <c r="O126" s="9"/>
      <c r="P126" s="140"/>
      <c r="Q126" s="30"/>
    </row>
    <row r="127" spans="1:19" s="42" customFormat="1" ht="12.75" x14ac:dyDescent="0.2">
      <c r="A127" s="36"/>
      <c r="B127" s="40"/>
      <c r="C127" s="44"/>
      <c r="D127" s="44"/>
      <c r="E127" s="44"/>
      <c r="F127" s="44"/>
      <c r="G127" s="44"/>
      <c r="H127" s="44"/>
      <c r="I127" s="44"/>
      <c r="J127" s="44"/>
      <c r="K127" s="9"/>
      <c r="L127" s="9"/>
      <c r="M127" s="9"/>
      <c r="N127" s="9"/>
      <c r="O127" s="9"/>
      <c r="P127" s="140"/>
      <c r="Q127" s="30"/>
    </row>
    <row r="128" spans="1:19" s="47" customFormat="1" ht="12.75" x14ac:dyDescent="0.2">
      <c r="A128" s="45"/>
      <c r="B128" s="46"/>
      <c r="C128" s="41"/>
      <c r="D128" s="41"/>
      <c r="E128" s="41"/>
      <c r="F128" s="41"/>
      <c r="G128" s="41"/>
      <c r="H128" s="41"/>
      <c r="I128" s="41"/>
      <c r="J128" s="41"/>
      <c r="K128" s="9"/>
      <c r="L128" s="9"/>
      <c r="M128" s="9"/>
      <c r="N128" s="9"/>
      <c r="O128" s="9"/>
      <c r="P128" s="140"/>
      <c r="Q128" s="30"/>
    </row>
    <row r="129" spans="1:21" s="51" customFormat="1" ht="20.25" x14ac:dyDescent="0.3">
      <c r="A129" s="48"/>
      <c r="B129" s="49"/>
      <c r="C129" s="50" t="s">
        <v>19</v>
      </c>
      <c r="D129" s="209" t="s">
        <v>20</v>
      </c>
      <c r="E129" s="209"/>
      <c r="F129" s="209"/>
      <c r="G129" s="209"/>
      <c r="H129" s="209"/>
      <c r="I129" s="56"/>
      <c r="J129" s="56"/>
      <c r="P129" s="140"/>
      <c r="Q129" s="30"/>
    </row>
    <row r="130" spans="1:21" s="56" customFormat="1" ht="12.75" x14ac:dyDescent="0.2">
      <c r="A130" s="52"/>
      <c r="B130" s="53" t="s">
        <v>21</v>
      </c>
      <c r="C130" s="54" t="s">
        <v>193</v>
      </c>
      <c r="D130" s="55" t="s">
        <v>22</v>
      </c>
      <c r="E130" s="55" t="s">
        <v>23</v>
      </c>
      <c r="F130" s="55" t="s">
        <v>24</v>
      </c>
      <c r="G130" s="55" t="s">
        <v>25</v>
      </c>
      <c r="H130" s="55" t="s">
        <v>136</v>
      </c>
      <c r="P130" s="140"/>
      <c r="Q130" s="30"/>
    </row>
    <row r="131" spans="1:21" s="60" customFormat="1" ht="12.75" x14ac:dyDescent="0.2">
      <c r="A131" s="57" t="s">
        <v>178</v>
      </c>
      <c r="B131" s="58" t="s">
        <v>179</v>
      </c>
      <c r="C131" s="12">
        <f>SUM(D131:H131)</f>
        <v>0</v>
      </c>
      <c r="D131" s="59">
        <f>SUM(D132:D133)</f>
        <v>0</v>
      </c>
      <c r="E131" s="59">
        <f t="shared" ref="E131:H131" si="55">SUM(E132:E133)</f>
        <v>0</v>
      </c>
      <c r="F131" s="59">
        <f t="shared" si="55"/>
        <v>0</v>
      </c>
      <c r="G131" s="59">
        <f t="shared" si="55"/>
        <v>0</v>
      </c>
      <c r="H131" s="59">
        <f t="shared" si="55"/>
        <v>0</v>
      </c>
      <c r="I131" s="56"/>
      <c r="J131" s="56"/>
      <c r="P131" s="140"/>
      <c r="Q131" s="30"/>
    </row>
    <row r="132" spans="1:21" s="56" customFormat="1" ht="12.75" x14ac:dyDescent="0.2">
      <c r="A132" s="61" t="s">
        <v>180</v>
      </c>
      <c r="B132" s="62" t="s">
        <v>181</v>
      </c>
      <c r="C132" s="12">
        <f>SUM(D132:H132)</f>
        <v>0</v>
      </c>
      <c r="D132" s="7">
        <f>K121</f>
        <v>0</v>
      </c>
      <c r="E132" s="7">
        <f t="shared" ref="E132:H132" si="56">L121</f>
        <v>0</v>
      </c>
      <c r="F132" s="7">
        <f t="shared" si="56"/>
        <v>0</v>
      </c>
      <c r="G132" s="7">
        <f t="shared" si="56"/>
        <v>0</v>
      </c>
      <c r="H132" s="7">
        <f t="shared" si="56"/>
        <v>0</v>
      </c>
      <c r="P132" s="140"/>
      <c r="Q132" s="30"/>
    </row>
    <row r="133" spans="1:21" s="56" customFormat="1" ht="12.75" x14ac:dyDescent="0.2">
      <c r="A133" s="61" t="s">
        <v>182</v>
      </c>
      <c r="B133" s="62" t="s">
        <v>183</v>
      </c>
      <c r="C133" s="12">
        <f>SUM(D133:H133)</f>
        <v>0</v>
      </c>
      <c r="D133" s="7">
        <f>K120</f>
        <v>0</v>
      </c>
      <c r="E133" s="7">
        <f>L120</f>
        <v>0</v>
      </c>
      <c r="F133" s="7">
        <f>M120</f>
        <v>0</v>
      </c>
      <c r="G133" s="7">
        <f>N120</f>
        <v>0</v>
      </c>
      <c r="H133" s="7">
        <f>O120</f>
        <v>0</v>
      </c>
      <c r="P133" s="140"/>
      <c r="Q133" s="30"/>
      <c r="R133" s="8"/>
      <c r="S133" s="8"/>
      <c r="T133" s="8"/>
      <c r="U133" s="8"/>
    </row>
    <row r="134" spans="1:21" s="60" customFormat="1" ht="12.75" x14ac:dyDescent="0.2">
      <c r="A134" s="57" t="s">
        <v>184</v>
      </c>
      <c r="B134" s="58" t="s">
        <v>185</v>
      </c>
      <c r="C134" s="12">
        <f>SUM(D134:H134)</f>
        <v>0</v>
      </c>
      <c r="D134" s="59">
        <f>SUM(D135:D136)</f>
        <v>0</v>
      </c>
      <c r="E134" s="59">
        <f t="shared" ref="E134:H134" si="57">SUM(E135:E136)</f>
        <v>0</v>
      </c>
      <c r="F134" s="59">
        <f t="shared" si="57"/>
        <v>0</v>
      </c>
      <c r="G134" s="59">
        <f t="shared" si="57"/>
        <v>0</v>
      </c>
      <c r="H134" s="59">
        <f t="shared" si="57"/>
        <v>0</v>
      </c>
      <c r="I134" s="56"/>
      <c r="J134" s="56"/>
      <c r="P134" s="140"/>
      <c r="Q134" s="30"/>
    </row>
    <row r="135" spans="1:21" s="56" customFormat="1" ht="12.75" x14ac:dyDescent="0.2">
      <c r="A135" s="61" t="s">
        <v>180</v>
      </c>
      <c r="B135" s="62" t="s">
        <v>186</v>
      </c>
      <c r="C135" s="12">
        <f>SUM(D135:H135)</f>
        <v>0</v>
      </c>
      <c r="D135" s="70">
        <v>0</v>
      </c>
      <c r="E135" s="70">
        <v>0</v>
      </c>
      <c r="F135" s="70">
        <v>0</v>
      </c>
      <c r="G135" s="70">
        <v>0</v>
      </c>
      <c r="H135" s="70">
        <v>0</v>
      </c>
      <c r="P135" s="140"/>
      <c r="Q135" s="30"/>
    </row>
    <row r="136" spans="1:21" s="56" customFormat="1" ht="12.75" x14ac:dyDescent="0.2">
      <c r="A136" s="61" t="s">
        <v>182</v>
      </c>
      <c r="B136" s="62" t="s">
        <v>187</v>
      </c>
      <c r="C136" s="12">
        <v>0</v>
      </c>
      <c r="D136" s="70">
        <v>0</v>
      </c>
      <c r="E136" s="70">
        <v>0</v>
      </c>
      <c r="F136" s="70">
        <v>0</v>
      </c>
      <c r="G136" s="70">
        <v>0</v>
      </c>
      <c r="H136" s="70">
        <v>0</v>
      </c>
      <c r="P136" s="140"/>
      <c r="Q136" s="30"/>
    </row>
    <row r="137" spans="1:21" s="65" customFormat="1" ht="12.75" x14ac:dyDescent="0.2">
      <c r="A137" s="63" t="s">
        <v>188</v>
      </c>
      <c r="B137" s="64" t="s">
        <v>189</v>
      </c>
      <c r="C137" s="12">
        <f>SUM(D137:H137)</f>
        <v>0</v>
      </c>
      <c r="D137" s="7">
        <f>D133-D135</f>
        <v>0</v>
      </c>
      <c r="E137" s="7">
        <f t="shared" ref="E137:H137" si="58">E133-E135</f>
        <v>0</v>
      </c>
      <c r="F137" s="7">
        <f t="shared" si="58"/>
        <v>0</v>
      </c>
      <c r="G137" s="7">
        <f t="shared" si="58"/>
        <v>0</v>
      </c>
      <c r="H137" s="7">
        <f t="shared" si="58"/>
        <v>0</v>
      </c>
      <c r="I137" s="56"/>
      <c r="J137" s="56"/>
      <c r="P137" s="140"/>
      <c r="Q137" s="30"/>
    </row>
    <row r="138" spans="1:21" s="68" customFormat="1" x14ac:dyDescent="0.2">
      <c r="A138" s="66"/>
      <c r="B138" s="67"/>
      <c r="C138" s="41"/>
      <c r="D138" s="41"/>
      <c r="E138" s="41"/>
      <c r="F138" s="41"/>
      <c r="G138" s="41"/>
      <c r="H138" s="41"/>
      <c r="I138" s="56"/>
      <c r="J138" s="56"/>
      <c r="K138" s="9"/>
      <c r="L138" s="9"/>
      <c r="M138" s="9"/>
      <c r="N138" s="9"/>
      <c r="O138" s="9"/>
      <c r="P138" s="140"/>
      <c r="Q138" s="30"/>
    </row>
    <row r="139" spans="1:21" s="68" customFormat="1" x14ac:dyDescent="0.2">
      <c r="A139" s="66"/>
      <c r="B139" s="67"/>
      <c r="C139" s="41"/>
      <c r="D139" s="41"/>
      <c r="E139" s="41"/>
      <c r="F139" s="41"/>
      <c r="G139" s="41"/>
      <c r="H139" s="41"/>
      <c r="I139" s="41"/>
      <c r="J139" s="41"/>
      <c r="K139" s="9"/>
      <c r="L139" s="9"/>
      <c r="M139" s="9"/>
      <c r="N139" s="9"/>
      <c r="O139" s="9"/>
      <c r="P139" s="140"/>
      <c r="Q139" s="30"/>
    </row>
    <row r="140" spans="1:21" s="31" customFormat="1" x14ac:dyDescent="0.2">
      <c r="A140" s="26"/>
      <c r="B140" s="69"/>
      <c r="C140" s="41"/>
      <c r="D140" s="41"/>
      <c r="E140" s="41"/>
      <c r="F140" s="41"/>
      <c r="G140" s="41"/>
      <c r="H140" s="41"/>
      <c r="I140" s="41"/>
      <c r="J140" s="41"/>
      <c r="K140" s="9"/>
      <c r="L140" s="9"/>
      <c r="M140" s="9"/>
      <c r="N140" s="9"/>
      <c r="O140" s="9"/>
      <c r="P140" s="140"/>
      <c r="Q140" s="30"/>
    </row>
    <row r="141" spans="1:21" s="31" customFormat="1" x14ac:dyDescent="0.2">
      <c r="A141" s="26"/>
      <c r="B141" s="69"/>
      <c r="C141" s="41"/>
      <c r="D141" s="41"/>
      <c r="E141" s="41"/>
      <c r="F141" s="41"/>
      <c r="G141" s="41"/>
      <c r="H141" s="41"/>
      <c r="I141" s="41"/>
      <c r="J141" s="41"/>
      <c r="K141" s="9"/>
      <c r="L141" s="9"/>
      <c r="M141" s="9"/>
      <c r="N141" s="9"/>
      <c r="O141" s="9"/>
      <c r="P141" s="140"/>
      <c r="Q141" s="30"/>
    </row>
    <row r="142" spans="1:21" s="31" customFormat="1" x14ac:dyDescent="0.2">
      <c r="A142" s="26"/>
      <c r="B142" s="69"/>
      <c r="C142" s="41"/>
      <c r="D142" s="41"/>
      <c r="E142" s="41"/>
      <c r="F142" s="41"/>
      <c r="G142" s="41"/>
      <c r="H142" s="41"/>
      <c r="I142" s="41"/>
      <c r="J142" s="41"/>
      <c r="K142" s="9"/>
      <c r="L142" s="9"/>
      <c r="M142" s="9"/>
      <c r="N142" s="9"/>
      <c r="O142" s="9"/>
      <c r="P142" s="140"/>
      <c r="Q142" s="30"/>
    </row>
    <row r="143" spans="1:21" s="31" customFormat="1" x14ac:dyDescent="0.2">
      <c r="A143" s="26"/>
      <c r="B143" s="69"/>
      <c r="C143" s="41"/>
      <c r="D143" s="41"/>
      <c r="E143" s="41"/>
      <c r="F143" s="41"/>
      <c r="G143" s="41"/>
      <c r="H143" s="41"/>
      <c r="I143" s="41"/>
      <c r="J143" s="41"/>
      <c r="K143" s="9"/>
      <c r="L143" s="9"/>
      <c r="M143" s="9"/>
      <c r="N143" s="9"/>
      <c r="O143" s="9"/>
      <c r="P143" s="140"/>
      <c r="Q143" s="30"/>
    </row>
    <row r="144" spans="1:21" s="31" customFormat="1" x14ac:dyDescent="0.2">
      <c r="A144" s="26"/>
      <c r="B144" s="69"/>
      <c r="C144" s="41"/>
      <c r="D144" s="41"/>
      <c r="E144" s="41"/>
      <c r="F144" s="41"/>
      <c r="G144" s="41"/>
      <c r="H144" s="41"/>
      <c r="I144" s="41"/>
      <c r="J144" s="41"/>
      <c r="K144" s="9"/>
      <c r="L144" s="9"/>
      <c r="M144" s="9"/>
      <c r="N144" s="9"/>
      <c r="O144" s="9"/>
      <c r="P144" s="140"/>
      <c r="Q144" s="30"/>
    </row>
    <row r="145" spans="1:17" s="31" customFormat="1" x14ac:dyDescent="0.2">
      <c r="A145" s="26"/>
      <c r="B145" s="69"/>
      <c r="C145" s="41"/>
      <c r="D145" s="41"/>
      <c r="E145" s="41"/>
      <c r="F145" s="41"/>
      <c r="G145" s="41"/>
      <c r="H145" s="41"/>
      <c r="I145" s="41"/>
      <c r="J145" s="41"/>
      <c r="K145" s="9"/>
      <c r="L145" s="9"/>
      <c r="M145" s="9"/>
      <c r="N145" s="9"/>
      <c r="O145" s="9"/>
      <c r="P145" s="140"/>
      <c r="Q145" s="30"/>
    </row>
    <row r="146" spans="1:17" s="31" customFormat="1" x14ac:dyDescent="0.2">
      <c r="A146" s="26"/>
      <c r="B146" s="69"/>
      <c r="C146" s="41"/>
      <c r="D146" s="41"/>
      <c r="E146" s="41"/>
      <c r="F146" s="41"/>
      <c r="G146" s="41"/>
      <c r="H146" s="41"/>
      <c r="I146" s="41"/>
      <c r="J146" s="41"/>
      <c r="K146" s="9"/>
      <c r="L146" s="9"/>
      <c r="M146" s="9"/>
      <c r="N146" s="9"/>
      <c r="O146" s="9"/>
      <c r="P146" s="140"/>
      <c r="Q146" s="30"/>
    </row>
    <row r="147" spans="1:17" s="31" customFormat="1" x14ac:dyDescent="0.2">
      <c r="A147" s="26"/>
      <c r="B147" s="69"/>
      <c r="C147" s="41"/>
      <c r="D147" s="41"/>
      <c r="E147" s="41"/>
      <c r="F147" s="41"/>
      <c r="G147" s="41"/>
      <c r="H147" s="41"/>
      <c r="I147" s="41"/>
      <c r="J147" s="41"/>
      <c r="K147" s="9"/>
      <c r="L147" s="9"/>
      <c r="M147" s="9"/>
      <c r="N147" s="9"/>
      <c r="O147" s="9"/>
      <c r="P147" s="140"/>
      <c r="Q147" s="30"/>
    </row>
    <row r="148" spans="1:17" s="31" customFormat="1" x14ac:dyDescent="0.2">
      <c r="A148" s="26"/>
      <c r="B148" s="69"/>
      <c r="C148" s="41"/>
      <c r="D148" s="41"/>
      <c r="E148" s="41"/>
      <c r="F148" s="41"/>
      <c r="G148" s="41"/>
      <c r="H148" s="41"/>
      <c r="I148" s="41"/>
      <c r="J148" s="41"/>
      <c r="K148" s="9"/>
      <c r="L148" s="9"/>
      <c r="M148" s="9"/>
      <c r="N148" s="9"/>
      <c r="O148" s="9"/>
      <c r="P148" s="140"/>
      <c r="Q148" s="30"/>
    </row>
    <row r="149" spans="1:17" s="31" customFormat="1" x14ac:dyDescent="0.2">
      <c r="A149" s="26"/>
      <c r="B149" s="69"/>
      <c r="C149" s="41"/>
      <c r="D149" s="41"/>
      <c r="E149" s="41"/>
      <c r="F149" s="41"/>
      <c r="G149" s="41"/>
      <c r="H149" s="41"/>
      <c r="I149" s="41"/>
      <c r="J149" s="41"/>
      <c r="K149" s="9"/>
      <c r="L149" s="9"/>
      <c r="M149" s="9"/>
      <c r="N149" s="9"/>
      <c r="O149" s="9"/>
      <c r="P149" s="140"/>
      <c r="Q149" s="30"/>
    </row>
    <row r="150" spans="1:17" s="31" customFormat="1" x14ac:dyDescent="0.2">
      <c r="A150" s="26"/>
      <c r="B150" s="69"/>
      <c r="C150" s="41"/>
      <c r="D150" s="41"/>
      <c r="E150" s="41"/>
      <c r="F150" s="41"/>
      <c r="G150" s="41"/>
      <c r="H150" s="41"/>
      <c r="I150" s="41"/>
      <c r="J150" s="41"/>
      <c r="K150" s="9"/>
      <c r="L150" s="9"/>
      <c r="M150" s="9"/>
      <c r="N150" s="9"/>
      <c r="O150" s="9"/>
      <c r="P150" s="140"/>
      <c r="Q150" s="30"/>
    </row>
    <row r="151" spans="1:17" s="31" customFormat="1" x14ac:dyDescent="0.2">
      <c r="A151" s="26"/>
      <c r="B151" s="69"/>
      <c r="C151" s="41"/>
      <c r="D151" s="41"/>
      <c r="E151" s="41"/>
      <c r="F151" s="41"/>
      <c r="G151" s="41"/>
      <c r="H151" s="41"/>
      <c r="I151" s="41"/>
      <c r="J151" s="41"/>
      <c r="K151" s="9"/>
      <c r="L151" s="9"/>
      <c r="M151" s="9"/>
      <c r="N151" s="9"/>
      <c r="O151" s="9"/>
      <c r="P151" s="140"/>
      <c r="Q151" s="30"/>
    </row>
    <row r="152" spans="1:17" s="31" customFormat="1" x14ac:dyDescent="0.2">
      <c r="A152" s="26"/>
      <c r="B152" s="69"/>
      <c r="C152" s="41"/>
      <c r="D152" s="41"/>
      <c r="E152" s="41"/>
      <c r="F152" s="41"/>
      <c r="G152" s="41"/>
      <c r="H152" s="41"/>
      <c r="I152" s="41"/>
      <c r="J152" s="41"/>
      <c r="K152" s="9"/>
      <c r="L152" s="9"/>
      <c r="M152" s="9"/>
      <c r="N152" s="9"/>
      <c r="O152" s="9"/>
      <c r="P152" s="140"/>
      <c r="Q152" s="30"/>
    </row>
    <row r="153" spans="1:17" s="31" customFormat="1" x14ac:dyDescent="0.2">
      <c r="A153" s="26"/>
      <c r="B153" s="69"/>
      <c r="C153" s="41"/>
      <c r="D153" s="41"/>
      <c r="E153" s="41"/>
      <c r="F153" s="41"/>
      <c r="G153" s="41"/>
      <c r="H153" s="41"/>
      <c r="I153" s="41"/>
      <c r="J153" s="41"/>
      <c r="K153" s="9"/>
      <c r="L153" s="9"/>
      <c r="M153" s="9"/>
      <c r="N153" s="9"/>
      <c r="O153" s="9"/>
      <c r="P153" s="140"/>
      <c r="Q153" s="30"/>
    </row>
    <row r="154" spans="1:17" s="31" customFormat="1" x14ac:dyDescent="0.2">
      <c r="A154" s="26"/>
      <c r="B154" s="69"/>
      <c r="C154" s="41"/>
      <c r="D154" s="41"/>
      <c r="E154" s="41"/>
      <c r="F154" s="41"/>
      <c r="G154" s="41"/>
      <c r="H154" s="41"/>
      <c r="I154" s="41"/>
      <c r="J154" s="41"/>
      <c r="K154" s="9"/>
      <c r="L154" s="9"/>
      <c r="M154" s="9"/>
      <c r="N154" s="9"/>
      <c r="O154" s="9"/>
      <c r="P154" s="140"/>
      <c r="Q154" s="30"/>
    </row>
    <row r="155" spans="1:17" s="31" customFormat="1" x14ac:dyDescent="0.2">
      <c r="A155" s="26"/>
      <c r="B155" s="69"/>
      <c r="C155" s="41"/>
      <c r="D155" s="41"/>
      <c r="E155" s="41"/>
      <c r="F155" s="41"/>
      <c r="G155" s="41"/>
      <c r="H155" s="41"/>
      <c r="I155" s="41"/>
      <c r="J155" s="41"/>
      <c r="K155" s="9"/>
      <c r="L155" s="9"/>
      <c r="M155" s="9"/>
      <c r="N155" s="9"/>
      <c r="O155" s="9"/>
      <c r="P155" s="140"/>
      <c r="Q155" s="30"/>
    </row>
    <row r="156" spans="1:17" s="31" customFormat="1" x14ac:dyDescent="0.2">
      <c r="A156" s="26"/>
      <c r="B156" s="69"/>
      <c r="C156" s="41"/>
      <c r="D156" s="41"/>
      <c r="E156" s="41"/>
      <c r="F156" s="41"/>
      <c r="G156" s="41"/>
      <c r="H156" s="41"/>
      <c r="I156" s="41"/>
      <c r="J156" s="41"/>
      <c r="K156" s="9"/>
      <c r="L156" s="9"/>
      <c r="M156" s="9"/>
      <c r="N156" s="9"/>
      <c r="O156" s="9"/>
      <c r="P156" s="140"/>
      <c r="Q156" s="30"/>
    </row>
    <row r="157" spans="1:17" s="31" customFormat="1" x14ac:dyDescent="0.2">
      <c r="A157" s="26"/>
      <c r="B157" s="69"/>
      <c r="C157" s="41"/>
      <c r="D157" s="41"/>
      <c r="E157" s="41"/>
      <c r="F157" s="41"/>
      <c r="G157" s="41"/>
      <c r="H157" s="41"/>
      <c r="I157" s="41"/>
      <c r="J157" s="41"/>
      <c r="K157" s="9"/>
      <c r="L157" s="9"/>
      <c r="M157" s="9"/>
      <c r="N157" s="9"/>
      <c r="O157" s="9"/>
      <c r="P157" s="140"/>
      <c r="Q157" s="30"/>
    </row>
    <row r="158" spans="1:17" s="31" customFormat="1" x14ac:dyDescent="0.2">
      <c r="A158" s="26"/>
      <c r="B158" s="69"/>
      <c r="C158" s="41"/>
      <c r="D158" s="41"/>
      <c r="E158" s="41"/>
      <c r="F158" s="41"/>
      <c r="G158" s="41"/>
      <c r="H158" s="41"/>
      <c r="I158" s="41"/>
      <c r="J158" s="41"/>
      <c r="K158" s="9"/>
      <c r="L158" s="9"/>
      <c r="M158" s="9"/>
      <c r="N158" s="9"/>
      <c r="O158" s="9"/>
      <c r="P158" s="140"/>
      <c r="Q158" s="30"/>
    </row>
    <row r="159" spans="1:17" s="31" customFormat="1" x14ac:dyDescent="0.2">
      <c r="A159" s="26"/>
      <c r="B159" s="69"/>
      <c r="C159" s="41"/>
      <c r="D159" s="41"/>
      <c r="E159" s="41"/>
      <c r="F159" s="41"/>
      <c r="G159" s="41"/>
      <c r="H159" s="41"/>
      <c r="I159" s="41"/>
      <c r="J159" s="41"/>
      <c r="K159" s="9"/>
      <c r="L159" s="9"/>
      <c r="M159" s="9"/>
      <c r="N159" s="9"/>
      <c r="O159" s="9"/>
      <c r="P159" s="140"/>
      <c r="Q159" s="30"/>
    </row>
    <row r="160" spans="1:17" s="31" customFormat="1" x14ac:dyDescent="0.2">
      <c r="A160" s="26"/>
      <c r="B160" s="69"/>
      <c r="C160" s="41"/>
      <c r="D160" s="41"/>
      <c r="E160" s="41"/>
      <c r="F160" s="41"/>
      <c r="G160" s="41"/>
      <c r="H160" s="41"/>
      <c r="I160" s="41"/>
      <c r="J160" s="41"/>
      <c r="K160" s="9"/>
      <c r="L160" s="9"/>
      <c r="M160" s="9"/>
      <c r="N160" s="9"/>
      <c r="O160" s="9"/>
      <c r="P160" s="140"/>
      <c r="Q160" s="30"/>
    </row>
  </sheetData>
  <mergeCells count="17">
    <mergeCell ref="B75:O75"/>
    <mergeCell ref="B104:O104"/>
    <mergeCell ref="B107:O107"/>
    <mergeCell ref="B112:O112"/>
    <mergeCell ref="D129:H129"/>
    <mergeCell ref="B71:O71"/>
    <mergeCell ref="B3:O3"/>
    <mergeCell ref="D6:E6"/>
    <mergeCell ref="F6:F7"/>
    <mergeCell ref="G6:H6"/>
    <mergeCell ref="I6:I7"/>
    <mergeCell ref="K6:O6"/>
    <mergeCell ref="B8:O8"/>
    <mergeCell ref="B13:O13"/>
    <mergeCell ref="B16:O16"/>
    <mergeCell ref="B43:O43"/>
    <mergeCell ref="B58:O5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U160"/>
  <sheetViews>
    <sheetView topLeftCell="A25" zoomScale="85" zoomScaleNormal="85" workbookViewId="0">
      <selection activeCell="P122" sqref="P122:P123"/>
    </sheetView>
  </sheetViews>
  <sheetFormatPr defaultColWidth="8.85546875" defaultRowHeight="15" x14ac:dyDescent="0.25"/>
  <cols>
    <col min="1" max="1" width="8.7109375" style="14" customWidth="1"/>
    <col min="2" max="2" width="66.5703125" style="69" customWidth="1"/>
    <col min="3" max="10" width="15" style="41" customWidth="1"/>
    <col min="11" max="15" width="15" style="9" customWidth="1"/>
    <col min="16" max="16" width="15" style="17" customWidth="1"/>
    <col min="17" max="17" width="20" style="18" customWidth="1"/>
    <col min="18" max="18" width="39.7109375" style="19" customWidth="1"/>
    <col min="19" max="25" width="15" style="19" customWidth="1"/>
    <col min="26" max="27" width="11.5703125" style="19" customWidth="1"/>
    <col min="28" max="16384" width="8.85546875" style="19"/>
  </cols>
  <sheetData>
    <row r="1" spans="1:18" ht="27.75" customHeight="1" x14ac:dyDescent="0.3">
      <c r="B1" s="15" t="s">
        <v>14</v>
      </c>
      <c r="C1" s="16"/>
      <c r="D1" s="16"/>
      <c r="E1" s="16"/>
      <c r="F1" s="16"/>
      <c r="G1" s="16"/>
      <c r="H1" s="16"/>
      <c r="I1" s="16"/>
      <c r="J1" s="16"/>
    </row>
    <row r="2" spans="1:18" ht="27.75" customHeight="1" x14ac:dyDescent="0.3">
      <c r="B2" s="20"/>
      <c r="C2" s="16"/>
      <c r="D2" s="16"/>
      <c r="E2" s="16"/>
      <c r="F2" s="16"/>
      <c r="G2" s="16"/>
      <c r="H2" s="16"/>
      <c r="I2" s="16"/>
      <c r="J2" s="16"/>
    </row>
    <row r="3" spans="1:18" ht="17.25" customHeight="1" x14ac:dyDescent="0.25">
      <c r="B3" s="201" t="s">
        <v>15</v>
      </c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</row>
    <row r="4" spans="1:18" ht="1.5" customHeight="1" x14ac:dyDescent="0.25">
      <c r="B4" s="21"/>
      <c r="C4" s="22"/>
      <c r="D4" s="22"/>
      <c r="E4" s="22"/>
      <c r="F4" s="22"/>
      <c r="G4" s="22"/>
      <c r="H4" s="22"/>
      <c r="I4" s="22"/>
      <c r="J4" s="22"/>
      <c r="K4" s="23"/>
      <c r="L4" s="23"/>
      <c r="M4" s="23"/>
      <c r="N4" s="23"/>
      <c r="O4" s="23"/>
    </row>
    <row r="5" spans="1:18" ht="20.25" x14ac:dyDescent="0.3">
      <c r="B5" s="20" t="s">
        <v>16</v>
      </c>
      <c r="C5" s="16"/>
      <c r="D5" s="16"/>
      <c r="E5" s="16"/>
      <c r="F5" s="16"/>
      <c r="G5" s="16"/>
      <c r="H5" s="16"/>
      <c r="I5" s="16"/>
      <c r="J5" s="16"/>
      <c r="O5" s="9" t="s">
        <v>17</v>
      </c>
    </row>
    <row r="6" spans="1:18" ht="20.25" customHeight="1" x14ac:dyDescent="0.3">
      <c r="B6" s="24"/>
      <c r="C6" s="25" t="s">
        <v>19</v>
      </c>
      <c r="D6" s="205" t="s">
        <v>200</v>
      </c>
      <c r="E6" s="206"/>
      <c r="F6" s="207" t="s">
        <v>204</v>
      </c>
      <c r="G6" s="205" t="s">
        <v>201</v>
      </c>
      <c r="H6" s="206"/>
      <c r="I6" s="194" t="s">
        <v>205</v>
      </c>
      <c r="J6" s="143"/>
      <c r="K6" s="202" t="s">
        <v>20</v>
      </c>
      <c r="L6" s="202"/>
      <c r="M6" s="202"/>
      <c r="N6" s="202"/>
      <c r="O6" s="203"/>
    </row>
    <row r="7" spans="1:18" s="31" customFormat="1" ht="84" x14ac:dyDescent="0.2">
      <c r="A7" s="26"/>
      <c r="B7" s="72" t="s">
        <v>190</v>
      </c>
      <c r="C7" s="27" t="s">
        <v>193</v>
      </c>
      <c r="D7" s="142" t="s">
        <v>202</v>
      </c>
      <c r="E7" s="142" t="s">
        <v>203</v>
      </c>
      <c r="F7" s="208"/>
      <c r="G7" s="142" t="s">
        <v>213</v>
      </c>
      <c r="H7" s="142" t="s">
        <v>214</v>
      </c>
      <c r="I7" s="194"/>
      <c r="J7" s="143"/>
      <c r="K7" s="28" t="s">
        <v>22</v>
      </c>
      <c r="L7" s="28" t="s">
        <v>23</v>
      </c>
      <c r="M7" s="28" t="s">
        <v>24</v>
      </c>
      <c r="N7" s="28" t="s">
        <v>25</v>
      </c>
      <c r="O7" s="29" t="s">
        <v>136</v>
      </c>
      <c r="P7" s="140"/>
      <c r="Q7" s="144" t="s">
        <v>206</v>
      </c>
      <c r="R7" s="144" t="s">
        <v>207</v>
      </c>
    </row>
    <row r="8" spans="1:18" s="11" customFormat="1" ht="15.75" thickBot="1" x14ac:dyDescent="0.25">
      <c r="A8" s="66"/>
      <c r="B8" s="204" t="s">
        <v>137</v>
      </c>
      <c r="C8" s="204"/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141"/>
      <c r="Q8" s="32"/>
    </row>
    <row r="9" spans="1:18" s="10" customFormat="1" ht="15.75" thickTop="1" x14ac:dyDescent="0.2">
      <c r="A9" s="71" t="s">
        <v>138</v>
      </c>
      <c r="B9" s="73" t="s">
        <v>139</v>
      </c>
      <c r="C9" s="41">
        <f>F9+I9</f>
        <v>0</v>
      </c>
      <c r="D9" s="74">
        <v>0</v>
      </c>
      <c r="E9" s="74">
        <v>0</v>
      </c>
      <c r="F9" s="41">
        <f>D9+E9</f>
        <v>0</v>
      </c>
      <c r="G9" s="74">
        <v>0</v>
      </c>
      <c r="H9" s="74">
        <v>0</v>
      </c>
      <c r="I9" s="41">
        <f>G9+H9</f>
        <v>0</v>
      </c>
      <c r="J9" s="41"/>
      <c r="K9" s="74">
        <v>0</v>
      </c>
      <c r="L9" s="74">
        <v>0</v>
      </c>
      <c r="M9" s="74">
        <v>0</v>
      </c>
      <c r="N9" s="74">
        <v>0</v>
      </c>
      <c r="O9" s="74">
        <v>0</v>
      </c>
      <c r="P9" s="140" t="str">
        <f>IF(C9=SUM(K9:O9),"ok","Eroare")</f>
        <v>ok</v>
      </c>
      <c r="Q9" s="73" t="s">
        <v>212</v>
      </c>
      <c r="R9" s="75" t="s">
        <v>209</v>
      </c>
    </row>
    <row r="10" spans="1:18" s="10" customFormat="1" ht="25.5" x14ac:dyDescent="0.2">
      <c r="A10" s="71" t="s">
        <v>191</v>
      </c>
      <c r="B10" s="73" t="s">
        <v>140</v>
      </c>
      <c r="C10" s="41">
        <f t="shared" ref="C10:C11" si="0">F10+I10</f>
        <v>0</v>
      </c>
      <c r="D10" s="74">
        <v>0</v>
      </c>
      <c r="E10" s="74">
        <v>0</v>
      </c>
      <c r="F10" s="41">
        <f t="shared" ref="F10:F11" si="1">D10+E10</f>
        <v>0</v>
      </c>
      <c r="G10" s="74">
        <v>0</v>
      </c>
      <c r="H10" s="74">
        <v>0</v>
      </c>
      <c r="I10" s="41">
        <f t="shared" ref="I10:I11" si="2">G10+H10</f>
        <v>0</v>
      </c>
      <c r="J10" s="41"/>
      <c r="K10" s="74">
        <v>0</v>
      </c>
      <c r="L10" s="74">
        <v>0</v>
      </c>
      <c r="M10" s="74">
        <v>0</v>
      </c>
      <c r="N10" s="74">
        <v>0</v>
      </c>
      <c r="O10" s="74">
        <v>0</v>
      </c>
      <c r="P10" s="140" t="str">
        <f t="shared" ref="P10:P121" si="3">IF(C10=SUM(K10:O10),"ok","Eroare")</f>
        <v>ok</v>
      </c>
      <c r="Q10" s="73" t="s">
        <v>212</v>
      </c>
      <c r="R10" s="75" t="s">
        <v>210</v>
      </c>
    </row>
    <row r="11" spans="1:18" s="10" customFormat="1" x14ac:dyDescent="0.2">
      <c r="A11" s="71" t="s">
        <v>198</v>
      </c>
      <c r="B11" s="73" t="s">
        <v>199</v>
      </c>
      <c r="C11" s="41">
        <f t="shared" si="0"/>
        <v>0</v>
      </c>
      <c r="D11" s="74">
        <v>0</v>
      </c>
      <c r="E11" s="74">
        <v>0</v>
      </c>
      <c r="F11" s="41">
        <f t="shared" si="1"/>
        <v>0</v>
      </c>
      <c r="G11" s="74">
        <v>0</v>
      </c>
      <c r="H11" s="74">
        <v>0</v>
      </c>
      <c r="I11" s="41">
        <f t="shared" si="2"/>
        <v>0</v>
      </c>
      <c r="J11" s="41"/>
      <c r="K11" s="74">
        <v>0</v>
      </c>
      <c r="L11" s="74">
        <v>0</v>
      </c>
      <c r="M11" s="74">
        <v>0</v>
      </c>
      <c r="N11" s="74">
        <v>0</v>
      </c>
      <c r="O11" s="74">
        <v>0</v>
      </c>
      <c r="P11" s="140" t="str">
        <f t="shared" si="3"/>
        <v>ok</v>
      </c>
      <c r="Q11" s="73" t="s">
        <v>212</v>
      </c>
      <c r="R11" s="75" t="s">
        <v>211</v>
      </c>
    </row>
    <row r="12" spans="1:18" s="11" customFormat="1" x14ac:dyDescent="0.2">
      <c r="A12" s="48"/>
      <c r="B12" s="46" t="s">
        <v>141</v>
      </c>
      <c r="C12" s="41">
        <f>F12+I12</f>
        <v>0</v>
      </c>
      <c r="D12" s="41"/>
      <c r="E12" s="41"/>
      <c r="F12" s="41">
        <f>SUM(F9:F11)</f>
        <v>0</v>
      </c>
      <c r="G12" s="41"/>
      <c r="H12" s="41"/>
      <c r="I12" s="41">
        <f>SUM(I9:I11)</f>
        <v>0</v>
      </c>
      <c r="J12" s="41"/>
      <c r="K12" s="41">
        <f>SUM(K9:K11)</f>
        <v>0</v>
      </c>
      <c r="L12" s="41">
        <f t="shared" ref="L12:O12" si="4">SUM(L9:L11)</f>
        <v>0</v>
      </c>
      <c r="M12" s="41">
        <f t="shared" si="4"/>
        <v>0</v>
      </c>
      <c r="N12" s="41">
        <f t="shared" si="4"/>
        <v>0</v>
      </c>
      <c r="O12" s="41">
        <f t="shared" si="4"/>
        <v>0</v>
      </c>
      <c r="P12" s="140" t="str">
        <f t="shared" si="3"/>
        <v>ok</v>
      </c>
      <c r="Q12" s="30"/>
    </row>
    <row r="13" spans="1:18" s="11" customFormat="1" ht="15.75" thickBot="1" x14ac:dyDescent="0.25">
      <c r="A13" s="48"/>
      <c r="B13" s="204" t="s">
        <v>142</v>
      </c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140" t="str">
        <f t="shared" si="3"/>
        <v>ok</v>
      </c>
      <c r="Q13" s="30"/>
    </row>
    <row r="14" spans="1:18" s="10" customFormat="1" ht="26.25" thickTop="1" x14ac:dyDescent="0.2">
      <c r="A14" s="48" t="s">
        <v>143</v>
      </c>
      <c r="B14" s="75" t="s">
        <v>144</v>
      </c>
      <c r="C14" s="41">
        <f t="shared" ref="C14:C15" si="5">SUM(K14:O14)</f>
        <v>0</v>
      </c>
      <c r="D14" s="74">
        <v>0</v>
      </c>
      <c r="E14" s="74">
        <v>0</v>
      </c>
      <c r="F14" s="41">
        <f>D14+E14</f>
        <v>0</v>
      </c>
      <c r="G14" s="74">
        <v>0</v>
      </c>
      <c r="H14" s="74">
        <v>0</v>
      </c>
      <c r="I14" s="41">
        <f>G14+H14</f>
        <v>0</v>
      </c>
      <c r="J14" s="41"/>
      <c r="K14" s="74">
        <v>0</v>
      </c>
      <c r="L14" s="74">
        <v>0</v>
      </c>
      <c r="M14" s="74">
        <v>0</v>
      </c>
      <c r="N14" s="74">
        <v>0</v>
      </c>
      <c r="O14" s="74">
        <v>0</v>
      </c>
      <c r="P14" s="140" t="str">
        <f t="shared" si="3"/>
        <v>ok</v>
      </c>
      <c r="Q14" s="73" t="s">
        <v>212</v>
      </c>
      <c r="R14" s="75" t="s">
        <v>215</v>
      </c>
    </row>
    <row r="15" spans="1:18" s="11" customFormat="1" x14ac:dyDescent="0.2">
      <c r="A15" s="48"/>
      <c r="B15" s="46" t="s">
        <v>145</v>
      </c>
      <c r="C15" s="41">
        <f t="shared" si="5"/>
        <v>0</v>
      </c>
      <c r="D15" s="41"/>
      <c r="E15" s="41"/>
      <c r="F15" s="41">
        <f>F14</f>
        <v>0</v>
      </c>
      <c r="G15" s="41"/>
      <c r="H15" s="41"/>
      <c r="I15" s="41">
        <f>I14</f>
        <v>0</v>
      </c>
      <c r="J15" s="41"/>
      <c r="K15" s="41">
        <f>K14</f>
        <v>0</v>
      </c>
      <c r="L15" s="41">
        <f t="shared" ref="L15:O15" si="6">L14</f>
        <v>0</v>
      </c>
      <c r="M15" s="41">
        <f t="shared" si="6"/>
        <v>0</v>
      </c>
      <c r="N15" s="41">
        <f t="shared" si="6"/>
        <v>0</v>
      </c>
      <c r="O15" s="41">
        <f t="shared" si="6"/>
        <v>0</v>
      </c>
      <c r="P15" s="140" t="str">
        <f t="shared" si="3"/>
        <v>ok</v>
      </c>
    </row>
    <row r="16" spans="1:18" s="11" customFormat="1" ht="15.75" thickBot="1" x14ac:dyDescent="0.25">
      <c r="A16" s="48" t="s">
        <v>146</v>
      </c>
      <c r="B16" s="204" t="s">
        <v>147</v>
      </c>
      <c r="C16" s="204"/>
      <c r="D16" s="204"/>
      <c r="E16" s="204"/>
      <c r="F16" s="204"/>
      <c r="G16" s="204"/>
      <c r="H16" s="204"/>
      <c r="I16" s="204"/>
      <c r="J16" s="204"/>
      <c r="K16" s="204"/>
      <c r="L16" s="204"/>
      <c r="M16" s="204"/>
      <c r="N16" s="204"/>
      <c r="O16" s="204"/>
      <c r="P16" s="140" t="str">
        <f t="shared" si="3"/>
        <v>ok</v>
      </c>
      <c r="Q16" s="30"/>
    </row>
    <row r="17" spans="1:18" s="10" customFormat="1" ht="26.25" customHeight="1" thickTop="1" x14ac:dyDescent="0.2">
      <c r="A17" s="145" t="s">
        <v>148</v>
      </c>
      <c r="B17" s="76" t="s">
        <v>149</v>
      </c>
      <c r="C17" s="41">
        <f t="shared" ref="C17:C57" si="7">F17+I17</f>
        <v>0</v>
      </c>
      <c r="D17" s="41">
        <f>D18+D19+D20</f>
        <v>0</v>
      </c>
      <c r="E17" s="41">
        <f>E18+E19+E20</f>
        <v>0</v>
      </c>
      <c r="F17" s="41">
        <f t="shared" ref="F17:F41" si="8">D17+E17</f>
        <v>0</v>
      </c>
      <c r="G17" s="41">
        <f>G18+G19+G20</f>
        <v>0</v>
      </c>
      <c r="H17" s="41">
        <f>H18+H19+H20</f>
        <v>0</v>
      </c>
      <c r="I17" s="41">
        <f t="shared" ref="I17:I41" si="9">G17+H17</f>
        <v>0</v>
      </c>
      <c r="J17" s="41"/>
      <c r="K17" s="13">
        <f>K18+K19+K20</f>
        <v>0</v>
      </c>
      <c r="L17" s="13">
        <f t="shared" ref="L17:O17" si="10">L18+L19+L20</f>
        <v>0</v>
      </c>
      <c r="M17" s="13">
        <f t="shared" si="10"/>
        <v>0</v>
      </c>
      <c r="N17" s="13">
        <f t="shared" si="10"/>
        <v>0</v>
      </c>
      <c r="O17" s="13">
        <f t="shared" si="10"/>
        <v>0</v>
      </c>
      <c r="P17" s="140" t="str">
        <f t="shared" si="3"/>
        <v>ok</v>
      </c>
      <c r="Q17" s="30"/>
    </row>
    <row r="18" spans="1:18" s="10" customFormat="1" ht="26.25" customHeight="1" x14ac:dyDescent="0.2">
      <c r="A18" s="145" t="s">
        <v>220</v>
      </c>
      <c r="B18" s="76" t="s">
        <v>221</v>
      </c>
      <c r="C18" s="41">
        <f t="shared" si="7"/>
        <v>0</v>
      </c>
      <c r="D18" s="74">
        <v>0</v>
      </c>
      <c r="E18" s="74">
        <v>0</v>
      </c>
      <c r="F18" s="41">
        <f t="shared" si="8"/>
        <v>0</v>
      </c>
      <c r="G18" s="74">
        <v>0</v>
      </c>
      <c r="H18" s="74">
        <v>0</v>
      </c>
      <c r="I18" s="41">
        <f t="shared" si="9"/>
        <v>0</v>
      </c>
      <c r="J18" s="41"/>
      <c r="K18" s="74">
        <v>0</v>
      </c>
      <c r="L18" s="74">
        <v>0</v>
      </c>
      <c r="M18" s="74">
        <v>0</v>
      </c>
      <c r="N18" s="74">
        <v>0</v>
      </c>
      <c r="O18" s="74">
        <v>0</v>
      </c>
      <c r="P18" s="140" t="str">
        <f t="shared" si="3"/>
        <v>ok</v>
      </c>
      <c r="Q18" s="73" t="s">
        <v>223</v>
      </c>
      <c r="R18" s="75" t="s">
        <v>224</v>
      </c>
    </row>
    <row r="19" spans="1:18" s="10" customFormat="1" ht="26.25" customHeight="1" x14ac:dyDescent="0.2">
      <c r="A19" s="145" t="s">
        <v>216</v>
      </c>
      <c r="B19" s="76" t="s">
        <v>217</v>
      </c>
      <c r="C19" s="41">
        <f t="shared" si="7"/>
        <v>0</v>
      </c>
      <c r="D19" s="74">
        <v>0</v>
      </c>
      <c r="E19" s="74">
        <v>0</v>
      </c>
      <c r="F19" s="41">
        <f t="shared" si="8"/>
        <v>0</v>
      </c>
      <c r="G19" s="74">
        <v>0</v>
      </c>
      <c r="H19" s="74">
        <v>0</v>
      </c>
      <c r="I19" s="41">
        <f t="shared" si="9"/>
        <v>0</v>
      </c>
      <c r="J19" s="41"/>
      <c r="K19" s="74">
        <v>0</v>
      </c>
      <c r="L19" s="74">
        <v>0</v>
      </c>
      <c r="M19" s="74">
        <v>0</v>
      </c>
      <c r="N19" s="74">
        <v>0</v>
      </c>
      <c r="O19" s="74">
        <v>0</v>
      </c>
      <c r="P19" s="140" t="str">
        <f t="shared" si="3"/>
        <v>ok</v>
      </c>
      <c r="Q19" s="73" t="s">
        <v>223</v>
      </c>
      <c r="R19" s="75" t="s">
        <v>225</v>
      </c>
    </row>
    <row r="20" spans="1:18" s="10" customFormat="1" ht="26.25" customHeight="1" x14ac:dyDescent="0.2">
      <c r="A20" s="145" t="s">
        <v>218</v>
      </c>
      <c r="B20" s="76" t="s">
        <v>219</v>
      </c>
      <c r="C20" s="41">
        <f t="shared" si="7"/>
        <v>0</v>
      </c>
      <c r="D20" s="74">
        <v>0</v>
      </c>
      <c r="E20" s="74">
        <v>0</v>
      </c>
      <c r="F20" s="41">
        <f t="shared" si="8"/>
        <v>0</v>
      </c>
      <c r="G20" s="74">
        <v>0</v>
      </c>
      <c r="H20" s="74">
        <v>0</v>
      </c>
      <c r="I20" s="41">
        <f t="shared" si="9"/>
        <v>0</v>
      </c>
      <c r="J20" s="41"/>
      <c r="K20" s="74">
        <v>0</v>
      </c>
      <c r="L20" s="74">
        <v>0</v>
      </c>
      <c r="M20" s="74">
        <v>0</v>
      </c>
      <c r="N20" s="74">
        <v>0</v>
      </c>
      <c r="O20" s="74">
        <v>0</v>
      </c>
      <c r="P20" s="140" t="str">
        <f t="shared" si="3"/>
        <v>ok</v>
      </c>
      <c r="Q20" s="73" t="s">
        <v>223</v>
      </c>
      <c r="R20" s="75" t="s">
        <v>226</v>
      </c>
    </row>
    <row r="21" spans="1:18" s="10" customFormat="1" ht="25.5" x14ac:dyDescent="0.2">
      <c r="A21" s="48" t="s">
        <v>150</v>
      </c>
      <c r="B21" s="40" t="s">
        <v>222</v>
      </c>
      <c r="C21" s="41">
        <f t="shared" si="7"/>
        <v>0</v>
      </c>
      <c r="D21" s="74">
        <v>0</v>
      </c>
      <c r="E21" s="74">
        <v>0</v>
      </c>
      <c r="F21" s="41">
        <f t="shared" si="8"/>
        <v>0</v>
      </c>
      <c r="G21" s="74">
        <v>0</v>
      </c>
      <c r="H21" s="74">
        <v>0</v>
      </c>
      <c r="I21" s="41">
        <f t="shared" si="9"/>
        <v>0</v>
      </c>
      <c r="J21" s="41"/>
      <c r="K21" s="74">
        <v>0</v>
      </c>
      <c r="L21" s="74">
        <v>0</v>
      </c>
      <c r="M21" s="74">
        <v>0</v>
      </c>
      <c r="N21" s="74">
        <v>0</v>
      </c>
      <c r="O21" s="74">
        <v>0</v>
      </c>
      <c r="P21" s="140" t="str">
        <f t="shared" si="3"/>
        <v>ok</v>
      </c>
      <c r="Q21" s="73" t="s">
        <v>223</v>
      </c>
      <c r="R21" s="75" t="s">
        <v>227</v>
      </c>
    </row>
    <row r="22" spans="1:18" s="10" customFormat="1" x14ac:dyDescent="0.2">
      <c r="A22" s="48" t="s">
        <v>228</v>
      </c>
      <c r="B22" s="40" t="s">
        <v>229</v>
      </c>
      <c r="C22" s="41">
        <f t="shared" si="7"/>
        <v>0</v>
      </c>
      <c r="D22" s="74">
        <v>0</v>
      </c>
      <c r="E22" s="74">
        <v>0</v>
      </c>
      <c r="F22" s="41">
        <f t="shared" si="8"/>
        <v>0</v>
      </c>
      <c r="G22" s="74">
        <v>0</v>
      </c>
      <c r="H22" s="74">
        <v>0</v>
      </c>
      <c r="I22" s="41">
        <f t="shared" si="9"/>
        <v>0</v>
      </c>
      <c r="J22" s="41"/>
      <c r="K22" s="74">
        <v>0</v>
      </c>
      <c r="L22" s="74">
        <v>0</v>
      </c>
      <c r="M22" s="74">
        <v>0</v>
      </c>
      <c r="N22" s="74">
        <v>0</v>
      </c>
      <c r="O22" s="74">
        <v>0</v>
      </c>
      <c r="P22" s="140" t="str">
        <f t="shared" si="3"/>
        <v>ok</v>
      </c>
      <c r="Q22" s="73" t="s">
        <v>223</v>
      </c>
      <c r="R22" s="75" t="s">
        <v>267</v>
      </c>
    </row>
    <row r="23" spans="1:18" s="10" customFormat="1" ht="25.5" x14ac:dyDescent="0.2">
      <c r="A23" s="48" t="s">
        <v>230</v>
      </c>
      <c r="B23" s="40" t="s">
        <v>231</v>
      </c>
      <c r="C23" s="41">
        <f t="shared" si="7"/>
        <v>0</v>
      </c>
      <c r="D23" s="74">
        <v>0</v>
      </c>
      <c r="E23" s="74">
        <v>0</v>
      </c>
      <c r="F23" s="41">
        <f t="shared" si="8"/>
        <v>0</v>
      </c>
      <c r="G23" s="74">
        <v>0</v>
      </c>
      <c r="H23" s="74">
        <v>0</v>
      </c>
      <c r="I23" s="41">
        <f t="shared" si="9"/>
        <v>0</v>
      </c>
      <c r="J23" s="41"/>
      <c r="K23" s="74">
        <v>0</v>
      </c>
      <c r="L23" s="74">
        <v>0</v>
      </c>
      <c r="M23" s="74">
        <v>0</v>
      </c>
      <c r="N23" s="74">
        <v>0</v>
      </c>
      <c r="O23" s="74">
        <v>0</v>
      </c>
      <c r="P23" s="140" t="str">
        <f t="shared" si="3"/>
        <v>ok</v>
      </c>
      <c r="Q23" s="73" t="s">
        <v>223</v>
      </c>
      <c r="R23" s="75" t="s">
        <v>268</v>
      </c>
    </row>
    <row r="24" spans="1:18" s="10" customFormat="1" x14ac:dyDescent="0.2">
      <c r="A24" s="48" t="s">
        <v>232</v>
      </c>
      <c r="B24" s="40" t="s">
        <v>233</v>
      </c>
      <c r="C24" s="41">
        <f t="shared" si="7"/>
        <v>0</v>
      </c>
      <c r="D24" s="41">
        <f>D25+D26+D27+D28+D29+D30</f>
        <v>0</v>
      </c>
      <c r="E24" s="41">
        <f>E25+E26+E27+E28+E29+E30</f>
        <v>0</v>
      </c>
      <c r="F24" s="41">
        <f t="shared" si="8"/>
        <v>0</v>
      </c>
      <c r="G24" s="41">
        <f>G25+G26+G27+G28+G29+G30</f>
        <v>0</v>
      </c>
      <c r="H24" s="41">
        <f>H25+H26+H27+H28+H29+H30</f>
        <v>0</v>
      </c>
      <c r="I24" s="41">
        <f t="shared" si="9"/>
        <v>0</v>
      </c>
      <c r="J24" s="41"/>
      <c r="K24" s="13">
        <f>SUM(K25:K31)</f>
        <v>0</v>
      </c>
      <c r="L24" s="13">
        <f t="shared" ref="L24:O24" si="11">SUM(L25:L31)</f>
        <v>0</v>
      </c>
      <c r="M24" s="13">
        <f t="shared" si="11"/>
        <v>0</v>
      </c>
      <c r="N24" s="13">
        <f t="shared" si="11"/>
        <v>0</v>
      </c>
      <c r="O24" s="13">
        <f t="shared" si="11"/>
        <v>0</v>
      </c>
      <c r="P24" s="140" t="str">
        <f t="shared" si="3"/>
        <v>ok</v>
      </c>
      <c r="Q24" s="73"/>
      <c r="R24" s="75"/>
    </row>
    <row r="25" spans="1:18" s="10" customFormat="1" x14ac:dyDescent="0.2">
      <c r="A25" s="48" t="s">
        <v>234</v>
      </c>
      <c r="B25" s="40" t="s">
        <v>235</v>
      </c>
      <c r="C25" s="41">
        <f t="shared" si="7"/>
        <v>0</v>
      </c>
      <c r="D25" s="74">
        <v>0</v>
      </c>
      <c r="E25" s="74">
        <v>0</v>
      </c>
      <c r="F25" s="41">
        <f t="shared" si="8"/>
        <v>0</v>
      </c>
      <c r="G25" s="74">
        <v>0</v>
      </c>
      <c r="H25" s="74">
        <v>0</v>
      </c>
      <c r="I25" s="41">
        <f t="shared" si="9"/>
        <v>0</v>
      </c>
      <c r="J25" s="41"/>
      <c r="K25" s="74">
        <v>0</v>
      </c>
      <c r="L25" s="74">
        <v>0</v>
      </c>
      <c r="M25" s="74">
        <v>0</v>
      </c>
      <c r="N25" s="74">
        <v>0</v>
      </c>
      <c r="O25" s="74">
        <v>0</v>
      </c>
      <c r="P25" s="140" t="str">
        <f t="shared" si="3"/>
        <v>ok</v>
      </c>
      <c r="Q25" s="73" t="s">
        <v>223</v>
      </c>
      <c r="R25" s="75" t="s">
        <v>269</v>
      </c>
    </row>
    <row r="26" spans="1:18" s="10" customFormat="1" x14ac:dyDescent="0.2">
      <c r="A26" s="48" t="s">
        <v>236</v>
      </c>
      <c r="B26" s="40" t="s">
        <v>237</v>
      </c>
      <c r="C26" s="41">
        <f t="shared" si="7"/>
        <v>0</v>
      </c>
      <c r="D26" s="74">
        <v>0</v>
      </c>
      <c r="E26" s="74">
        <v>0</v>
      </c>
      <c r="F26" s="41">
        <f t="shared" si="8"/>
        <v>0</v>
      </c>
      <c r="G26" s="74">
        <v>0</v>
      </c>
      <c r="H26" s="74">
        <v>0</v>
      </c>
      <c r="I26" s="41">
        <f t="shared" si="9"/>
        <v>0</v>
      </c>
      <c r="J26" s="41"/>
      <c r="K26" s="74">
        <v>0</v>
      </c>
      <c r="L26" s="74">
        <v>0</v>
      </c>
      <c r="M26" s="74">
        <v>0</v>
      </c>
      <c r="N26" s="74">
        <v>0</v>
      </c>
      <c r="O26" s="74">
        <v>0</v>
      </c>
      <c r="P26" s="140" t="str">
        <f t="shared" si="3"/>
        <v>ok</v>
      </c>
      <c r="Q26" s="73" t="s">
        <v>223</v>
      </c>
      <c r="R26" s="75" t="s">
        <v>270</v>
      </c>
    </row>
    <row r="27" spans="1:18" s="10" customFormat="1" ht="25.5" x14ac:dyDescent="0.2">
      <c r="A27" s="48" t="s">
        <v>238</v>
      </c>
      <c r="B27" s="40" t="s">
        <v>239</v>
      </c>
      <c r="C27" s="41">
        <f t="shared" si="7"/>
        <v>0</v>
      </c>
      <c r="D27" s="74">
        <v>0</v>
      </c>
      <c r="E27" s="74">
        <v>0</v>
      </c>
      <c r="F27" s="41">
        <f t="shared" si="8"/>
        <v>0</v>
      </c>
      <c r="G27" s="74">
        <v>0</v>
      </c>
      <c r="H27" s="74">
        <v>0</v>
      </c>
      <c r="I27" s="41">
        <f t="shared" si="9"/>
        <v>0</v>
      </c>
      <c r="J27" s="41"/>
      <c r="K27" s="74">
        <v>0</v>
      </c>
      <c r="L27" s="74">
        <v>0</v>
      </c>
      <c r="M27" s="74">
        <v>0</v>
      </c>
      <c r="N27" s="74">
        <v>0</v>
      </c>
      <c r="O27" s="74">
        <v>0</v>
      </c>
      <c r="P27" s="140" t="str">
        <f t="shared" si="3"/>
        <v>ok</v>
      </c>
      <c r="Q27" s="73" t="s">
        <v>223</v>
      </c>
      <c r="R27" s="75" t="s">
        <v>271</v>
      </c>
    </row>
    <row r="28" spans="1:18" s="10" customFormat="1" ht="25.5" x14ac:dyDescent="0.2">
      <c r="A28" s="48" t="s">
        <v>240</v>
      </c>
      <c r="B28" s="40" t="s">
        <v>241</v>
      </c>
      <c r="C28" s="41">
        <f t="shared" si="7"/>
        <v>0</v>
      </c>
      <c r="D28" s="74">
        <v>0</v>
      </c>
      <c r="E28" s="74">
        <v>0</v>
      </c>
      <c r="F28" s="41">
        <f t="shared" si="8"/>
        <v>0</v>
      </c>
      <c r="G28" s="74">
        <v>0</v>
      </c>
      <c r="H28" s="74">
        <v>0</v>
      </c>
      <c r="I28" s="41">
        <f t="shared" si="9"/>
        <v>0</v>
      </c>
      <c r="J28" s="41"/>
      <c r="K28" s="74">
        <v>0</v>
      </c>
      <c r="L28" s="74">
        <v>0</v>
      </c>
      <c r="M28" s="74">
        <v>0</v>
      </c>
      <c r="N28" s="74">
        <v>0</v>
      </c>
      <c r="O28" s="74">
        <v>0</v>
      </c>
      <c r="P28" s="140" t="str">
        <f t="shared" si="3"/>
        <v>ok</v>
      </c>
      <c r="Q28" s="73" t="s">
        <v>223</v>
      </c>
      <c r="R28" s="75" t="s">
        <v>272</v>
      </c>
    </row>
    <row r="29" spans="1:18" s="10" customFormat="1" ht="25.5" x14ac:dyDescent="0.2">
      <c r="A29" s="48" t="s">
        <v>242</v>
      </c>
      <c r="B29" s="40" t="s">
        <v>243</v>
      </c>
      <c r="C29" s="41">
        <f t="shared" si="7"/>
        <v>0</v>
      </c>
      <c r="D29" s="74">
        <v>0</v>
      </c>
      <c r="E29" s="74">
        <v>0</v>
      </c>
      <c r="F29" s="41">
        <f t="shared" si="8"/>
        <v>0</v>
      </c>
      <c r="G29" s="74">
        <v>0</v>
      </c>
      <c r="H29" s="74">
        <v>0</v>
      </c>
      <c r="I29" s="41">
        <f t="shared" si="9"/>
        <v>0</v>
      </c>
      <c r="J29" s="41"/>
      <c r="K29" s="74">
        <v>0</v>
      </c>
      <c r="L29" s="74">
        <v>0</v>
      </c>
      <c r="M29" s="74">
        <v>0</v>
      </c>
      <c r="N29" s="74">
        <v>0</v>
      </c>
      <c r="O29" s="74">
        <v>0</v>
      </c>
      <c r="P29" s="140" t="str">
        <f t="shared" si="3"/>
        <v>ok</v>
      </c>
      <c r="Q29" s="73" t="s">
        <v>223</v>
      </c>
      <c r="R29" s="75" t="s">
        <v>273</v>
      </c>
    </row>
    <row r="30" spans="1:18" s="10" customFormat="1" x14ac:dyDescent="0.2">
      <c r="A30" s="48" t="s">
        <v>244</v>
      </c>
      <c r="B30" s="40" t="s">
        <v>245</v>
      </c>
      <c r="C30" s="41">
        <f t="shared" si="7"/>
        <v>0</v>
      </c>
      <c r="D30" s="74">
        <v>0</v>
      </c>
      <c r="E30" s="74">
        <v>0</v>
      </c>
      <c r="F30" s="41">
        <f t="shared" si="8"/>
        <v>0</v>
      </c>
      <c r="G30" s="74">
        <v>0</v>
      </c>
      <c r="H30" s="74">
        <v>0</v>
      </c>
      <c r="I30" s="41">
        <f t="shared" si="9"/>
        <v>0</v>
      </c>
      <c r="J30" s="41"/>
      <c r="K30" s="74">
        <v>0</v>
      </c>
      <c r="L30" s="74">
        <v>0</v>
      </c>
      <c r="M30" s="74">
        <v>0</v>
      </c>
      <c r="N30" s="74">
        <v>0</v>
      </c>
      <c r="O30" s="74">
        <v>0</v>
      </c>
      <c r="P30" s="140" t="str">
        <f t="shared" si="3"/>
        <v>ok</v>
      </c>
      <c r="Q30" s="73" t="s">
        <v>223</v>
      </c>
      <c r="R30" s="75" t="s">
        <v>274</v>
      </c>
    </row>
    <row r="31" spans="1:18" s="10" customFormat="1" ht="25.5" x14ac:dyDescent="0.2">
      <c r="A31" s="48" t="s">
        <v>246</v>
      </c>
      <c r="B31" s="40" t="s">
        <v>247</v>
      </c>
      <c r="C31" s="41">
        <f t="shared" si="7"/>
        <v>0</v>
      </c>
      <c r="D31" s="74">
        <v>0</v>
      </c>
      <c r="E31" s="74">
        <v>0</v>
      </c>
      <c r="F31" s="41">
        <f t="shared" si="8"/>
        <v>0</v>
      </c>
      <c r="G31" s="74">
        <v>0</v>
      </c>
      <c r="H31" s="74">
        <v>0</v>
      </c>
      <c r="I31" s="41">
        <f t="shared" si="9"/>
        <v>0</v>
      </c>
      <c r="J31" s="41"/>
      <c r="K31" s="74">
        <v>0</v>
      </c>
      <c r="L31" s="74">
        <v>0</v>
      </c>
      <c r="M31" s="74">
        <v>0</v>
      </c>
      <c r="N31" s="74">
        <v>0</v>
      </c>
      <c r="O31" s="74">
        <v>0</v>
      </c>
      <c r="P31" s="140" t="str">
        <f t="shared" si="3"/>
        <v>ok</v>
      </c>
      <c r="Q31" s="73" t="s">
        <v>275</v>
      </c>
      <c r="R31" s="75" t="s">
        <v>276</v>
      </c>
    </row>
    <row r="32" spans="1:18" s="10" customFormat="1" x14ac:dyDescent="0.2">
      <c r="A32" s="48" t="s">
        <v>248</v>
      </c>
      <c r="B32" s="40" t="s">
        <v>249</v>
      </c>
      <c r="C32" s="41">
        <f t="shared" si="7"/>
        <v>0</v>
      </c>
      <c r="D32" s="41">
        <f>D33+D36</f>
        <v>0</v>
      </c>
      <c r="E32" s="41">
        <f>E33+E36</f>
        <v>0</v>
      </c>
      <c r="F32" s="41">
        <f t="shared" si="8"/>
        <v>0</v>
      </c>
      <c r="G32" s="41">
        <f>G33+G36</f>
        <v>0</v>
      </c>
      <c r="H32" s="41">
        <f>H33+H36</f>
        <v>0</v>
      </c>
      <c r="I32" s="41">
        <f t="shared" si="9"/>
        <v>0</v>
      </c>
      <c r="J32" s="41"/>
      <c r="K32" s="13">
        <f>K33+K37</f>
        <v>0</v>
      </c>
      <c r="L32" s="13">
        <f t="shared" ref="L32:O32" si="12">L33+L37</f>
        <v>0</v>
      </c>
      <c r="M32" s="13">
        <f t="shared" si="12"/>
        <v>0</v>
      </c>
      <c r="N32" s="13">
        <f t="shared" si="12"/>
        <v>0</v>
      </c>
      <c r="O32" s="13">
        <f t="shared" si="12"/>
        <v>0</v>
      </c>
      <c r="P32" s="140" t="str">
        <f t="shared" si="3"/>
        <v>ok</v>
      </c>
      <c r="Q32" s="73"/>
      <c r="R32" s="75"/>
    </row>
    <row r="33" spans="1:18" s="10" customFormat="1" x14ac:dyDescent="0.2">
      <c r="A33" s="48" t="s">
        <v>250</v>
      </c>
      <c r="B33" s="40" t="s">
        <v>251</v>
      </c>
      <c r="C33" s="41">
        <f t="shared" si="7"/>
        <v>0</v>
      </c>
      <c r="D33" s="41">
        <f>D34+D35</f>
        <v>0</v>
      </c>
      <c r="E33" s="41">
        <f>E34+E35</f>
        <v>0</v>
      </c>
      <c r="F33" s="41">
        <f t="shared" si="8"/>
        <v>0</v>
      </c>
      <c r="G33" s="41">
        <f>G34+G35</f>
        <v>0</v>
      </c>
      <c r="H33" s="41">
        <f>H34+H35</f>
        <v>0</v>
      </c>
      <c r="I33" s="41">
        <f t="shared" si="9"/>
        <v>0</v>
      </c>
      <c r="J33" s="41"/>
      <c r="K33" s="13">
        <f>K34+K35</f>
        <v>0</v>
      </c>
      <c r="L33" s="13">
        <f>L34+L35</f>
        <v>0</v>
      </c>
      <c r="M33" s="13">
        <f t="shared" ref="M33:O33" si="13">M34+M35</f>
        <v>0</v>
      </c>
      <c r="N33" s="13">
        <f t="shared" si="13"/>
        <v>0</v>
      </c>
      <c r="O33" s="13">
        <f t="shared" si="13"/>
        <v>0</v>
      </c>
      <c r="P33" s="140" t="str">
        <f t="shared" si="3"/>
        <v>ok</v>
      </c>
      <c r="Q33" s="73"/>
      <c r="R33" s="75"/>
    </row>
    <row r="34" spans="1:18" s="10" customFormat="1" ht="25.5" x14ac:dyDescent="0.2">
      <c r="A34" s="48" t="s">
        <v>252</v>
      </c>
      <c r="B34" s="40" t="s">
        <v>253</v>
      </c>
      <c r="C34" s="41">
        <f t="shared" si="7"/>
        <v>0</v>
      </c>
      <c r="D34" s="74">
        <v>0</v>
      </c>
      <c r="E34" s="74">
        <v>0</v>
      </c>
      <c r="F34" s="41">
        <f t="shared" si="8"/>
        <v>0</v>
      </c>
      <c r="G34" s="74">
        <v>0</v>
      </c>
      <c r="H34" s="74">
        <v>0</v>
      </c>
      <c r="I34" s="41">
        <f t="shared" si="9"/>
        <v>0</v>
      </c>
      <c r="J34" s="41"/>
      <c r="K34" s="74">
        <v>0</v>
      </c>
      <c r="L34" s="74">
        <v>0</v>
      </c>
      <c r="M34" s="74">
        <v>0</v>
      </c>
      <c r="N34" s="74">
        <v>0</v>
      </c>
      <c r="O34" s="74">
        <v>0</v>
      </c>
      <c r="P34" s="140" t="str">
        <f t="shared" si="3"/>
        <v>ok</v>
      </c>
      <c r="Q34" s="73" t="s">
        <v>275</v>
      </c>
      <c r="R34" s="75" t="s">
        <v>276</v>
      </c>
    </row>
    <row r="35" spans="1:18" s="10" customFormat="1" ht="25.5" x14ac:dyDescent="0.2">
      <c r="A35" s="48" t="s">
        <v>254</v>
      </c>
      <c r="B35" s="40" t="s">
        <v>255</v>
      </c>
      <c r="C35" s="41">
        <f t="shared" si="7"/>
        <v>0</v>
      </c>
      <c r="D35" s="74">
        <v>0</v>
      </c>
      <c r="E35" s="74">
        <v>0</v>
      </c>
      <c r="F35" s="41">
        <f t="shared" si="8"/>
        <v>0</v>
      </c>
      <c r="G35" s="74">
        <v>0</v>
      </c>
      <c r="H35" s="74">
        <v>0</v>
      </c>
      <c r="I35" s="41">
        <f t="shared" si="9"/>
        <v>0</v>
      </c>
      <c r="J35" s="41"/>
      <c r="K35" s="74">
        <v>0</v>
      </c>
      <c r="L35" s="74">
        <v>0</v>
      </c>
      <c r="M35" s="74">
        <v>0</v>
      </c>
      <c r="N35" s="74">
        <v>0</v>
      </c>
      <c r="O35" s="74">
        <v>0</v>
      </c>
      <c r="P35" s="140" t="str">
        <f t="shared" si="3"/>
        <v>ok</v>
      </c>
      <c r="Q35" s="73" t="s">
        <v>275</v>
      </c>
      <c r="R35" s="75" t="s">
        <v>276</v>
      </c>
    </row>
    <row r="36" spans="1:18" s="10" customFormat="1" ht="25.5" x14ac:dyDescent="0.2">
      <c r="A36" s="48" t="s">
        <v>256</v>
      </c>
      <c r="B36" s="40" t="s">
        <v>257</v>
      </c>
      <c r="C36" s="41">
        <f t="shared" si="7"/>
        <v>0</v>
      </c>
      <c r="D36" s="74">
        <v>0</v>
      </c>
      <c r="E36" s="74">
        <v>0</v>
      </c>
      <c r="F36" s="41">
        <f t="shared" si="8"/>
        <v>0</v>
      </c>
      <c r="G36" s="74">
        <v>0</v>
      </c>
      <c r="H36" s="74">
        <v>0</v>
      </c>
      <c r="I36" s="41">
        <f t="shared" si="9"/>
        <v>0</v>
      </c>
      <c r="J36" s="41"/>
      <c r="K36" s="74">
        <v>0</v>
      </c>
      <c r="L36" s="74">
        <v>0</v>
      </c>
      <c r="M36" s="74">
        <v>0</v>
      </c>
      <c r="N36" s="74">
        <v>0</v>
      </c>
      <c r="O36" s="74">
        <v>0</v>
      </c>
      <c r="P36" s="140" t="str">
        <f t="shared" si="3"/>
        <v>ok</v>
      </c>
      <c r="Q36" s="73" t="s">
        <v>275</v>
      </c>
      <c r="R36" s="75" t="s">
        <v>276</v>
      </c>
    </row>
    <row r="37" spans="1:18" s="10" customFormat="1" x14ac:dyDescent="0.2">
      <c r="A37" s="48" t="s">
        <v>258</v>
      </c>
      <c r="B37" s="40" t="s">
        <v>151</v>
      </c>
      <c r="C37" s="41">
        <f t="shared" si="7"/>
        <v>0</v>
      </c>
      <c r="D37" s="41">
        <f>D38+D41</f>
        <v>0</v>
      </c>
      <c r="E37" s="41">
        <f>E38+E41</f>
        <v>0</v>
      </c>
      <c r="F37" s="41">
        <f t="shared" si="8"/>
        <v>0</v>
      </c>
      <c r="G37" s="41">
        <f>G38+G41</f>
        <v>0</v>
      </c>
      <c r="H37" s="41">
        <f>H38+H41</f>
        <v>0</v>
      </c>
      <c r="I37" s="41">
        <f t="shared" si="9"/>
        <v>0</v>
      </c>
      <c r="J37" s="41"/>
      <c r="K37" s="13">
        <f>K38+K41</f>
        <v>0</v>
      </c>
      <c r="L37" s="13">
        <f>L38+L41</f>
        <v>0</v>
      </c>
      <c r="M37" s="13">
        <f t="shared" ref="M37:O37" si="14">M38+M41</f>
        <v>0</v>
      </c>
      <c r="N37" s="13">
        <f t="shared" si="14"/>
        <v>0</v>
      </c>
      <c r="O37" s="13">
        <f t="shared" si="14"/>
        <v>0</v>
      </c>
      <c r="P37" s="140" t="str">
        <f t="shared" si="3"/>
        <v>ok</v>
      </c>
      <c r="Q37" s="73"/>
      <c r="R37" s="75"/>
    </row>
    <row r="38" spans="1:18" s="10" customFormat="1" x14ac:dyDescent="0.2">
      <c r="A38" s="48" t="s">
        <v>259</v>
      </c>
      <c r="B38" s="40" t="s">
        <v>260</v>
      </c>
      <c r="C38" s="41">
        <f t="shared" si="7"/>
        <v>0</v>
      </c>
      <c r="D38" s="41">
        <f>D39+D40</f>
        <v>0</v>
      </c>
      <c r="E38" s="41">
        <f>E39+E40</f>
        <v>0</v>
      </c>
      <c r="F38" s="41">
        <f t="shared" si="8"/>
        <v>0</v>
      </c>
      <c r="G38" s="41">
        <f>G39+G40</f>
        <v>0</v>
      </c>
      <c r="H38" s="41">
        <f>H39+H40</f>
        <v>0</v>
      </c>
      <c r="I38" s="41">
        <f t="shared" si="9"/>
        <v>0</v>
      </c>
      <c r="J38" s="41"/>
      <c r="K38" s="13">
        <f>K39+K40</f>
        <v>0</v>
      </c>
      <c r="L38" s="13">
        <f>L39+L40</f>
        <v>0</v>
      </c>
      <c r="M38" s="13">
        <f t="shared" ref="M38:O38" si="15">M39+M40</f>
        <v>0</v>
      </c>
      <c r="N38" s="13">
        <f t="shared" si="15"/>
        <v>0</v>
      </c>
      <c r="O38" s="13">
        <f t="shared" si="15"/>
        <v>0</v>
      </c>
      <c r="P38" s="140" t="str">
        <f t="shared" si="3"/>
        <v>ok</v>
      </c>
      <c r="Q38" s="73"/>
      <c r="R38" s="75"/>
    </row>
    <row r="39" spans="1:18" s="10" customFormat="1" x14ac:dyDescent="0.2">
      <c r="A39" s="48" t="s">
        <v>261</v>
      </c>
      <c r="B39" s="40" t="s">
        <v>262</v>
      </c>
      <c r="C39" s="41">
        <f t="shared" si="7"/>
        <v>0</v>
      </c>
      <c r="D39" s="74">
        <v>0</v>
      </c>
      <c r="E39" s="74">
        <v>0</v>
      </c>
      <c r="F39" s="41">
        <f>D39+E39</f>
        <v>0</v>
      </c>
      <c r="G39" s="74">
        <v>0</v>
      </c>
      <c r="H39" s="74">
        <v>0</v>
      </c>
      <c r="I39" s="41">
        <f t="shared" si="9"/>
        <v>0</v>
      </c>
      <c r="J39" s="41"/>
      <c r="K39" s="74">
        <v>0</v>
      </c>
      <c r="L39" s="74">
        <v>0</v>
      </c>
      <c r="M39" s="74">
        <v>0</v>
      </c>
      <c r="N39" s="74">
        <v>0</v>
      </c>
      <c r="O39" s="74">
        <v>0</v>
      </c>
      <c r="P39" s="140" t="str">
        <f t="shared" si="3"/>
        <v>ok</v>
      </c>
      <c r="Q39" s="73" t="s">
        <v>223</v>
      </c>
      <c r="R39" s="75" t="s">
        <v>277</v>
      </c>
    </row>
    <row r="40" spans="1:18" s="10" customFormat="1" ht="24" x14ac:dyDescent="0.2">
      <c r="A40" s="48" t="s">
        <v>263</v>
      </c>
      <c r="B40" s="76" t="s">
        <v>264</v>
      </c>
      <c r="C40" s="41">
        <f t="shared" si="7"/>
        <v>0</v>
      </c>
      <c r="D40" s="74">
        <v>0</v>
      </c>
      <c r="E40" s="74">
        <v>0</v>
      </c>
      <c r="F40" s="41">
        <f t="shared" si="8"/>
        <v>0</v>
      </c>
      <c r="G40" s="74">
        <v>0</v>
      </c>
      <c r="H40" s="74">
        <v>0</v>
      </c>
      <c r="I40" s="41">
        <f t="shared" si="9"/>
        <v>0</v>
      </c>
      <c r="J40" s="41"/>
      <c r="K40" s="74">
        <v>0</v>
      </c>
      <c r="L40" s="74">
        <v>0</v>
      </c>
      <c r="M40" s="74">
        <v>0</v>
      </c>
      <c r="N40" s="74">
        <v>0</v>
      </c>
      <c r="O40" s="74">
        <v>0</v>
      </c>
      <c r="P40" s="140" t="str">
        <f t="shared" si="3"/>
        <v>ok</v>
      </c>
      <c r="Q40" s="73" t="s">
        <v>223</v>
      </c>
      <c r="R40" s="75" t="s">
        <v>277</v>
      </c>
    </row>
    <row r="41" spans="1:18" s="10" customFormat="1" x14ac:dyDescent="0.2">
      <c r="A41" s="48" t="s">
        <v>265</v>
      </c>
      <c r="B41" s="40" t="s">
        <v>266</v>
      </c>
      <c r="C41" s="41">
        <f t="shared" si="7"/>
        <v>0</v>
      </c>
      <c r="D41" s="74">
        <v>0</v>
      </c>
      <c r="E41" s="74">
        <v>0</v>
      </c>
      <c r="F41" s="41">
        <f t="shared" si="8"/>
        <v>0</v>
      </c>
      <c r="G41" s="74">
        <v>0</v>
      </c>
      <c r="H41" s="74">
        <v>0</v>
      </c>
      <c r="I41" s="41">
        <f t="shared" si="9"/>
        <v>0</v>
      </c>
      <c r="J41" s="41"/>
      <c r="K41" s="74">
        <v>0</v>
      </c>
      <c r="L41" s="74">
        <v>0</v>
      </c>
      <c r="M41" s="74">
        <v>0</v>
      </c>
      <c r="N41" s="74">
        <v>0</v>
      </c>
      <c r="O41" s="74">
        <v>0</v>
      </c>
      <c r="P41" s="140" t="str">
        <f t="shared" si="3"/>
        <v>ok</v>
      </c>
      <c r="Q41" s="73" t="s">
        <v>223</v>
      </c>
      <c r="R41" s="75" t="s">
        <v>278</v>
      </c>
    </row>
    <row r="42" spans="1:18" s="11" customFormat="1" x14ac:dyDescent="0.2">
      <c r="A42" s="48"/>
      <c r="B42" s="77" t="s">
        <v>152</v>
      </c>
      <c r="C42" s="41">
        <f t="shared" si="7"/>
        <v>0</v>
      </c>
      <c r="D42" s="41"/>
      <c r="E42" s="41"/>
      <c r="F42" s="41">
        <f>F37+F32+F24+F23+F22+F21+F17</f>
        <v>0</v>
      </c>
      <c r="G42" s="41"/>
      <c r="H42" s="41"/>
      <c r="I42" s="41">
        <f>I37+I32+I24+I23+I22+I21+I17</f>
        <v>0</v>
      </c>
      <c r="J42" s="41"/>
      <c r="K42" s="41">
        <f>K37+K32+K24+K23+K22+K21+K17</f>
        <v>0</v>
      </c>
      <c r="L42" s="41">
        <f t="shared" ref="L42:O42" si="16">L37+L32+L24+L23+L22+L21+L17</f>
        <v>0</v>
      </c>
      <c r="M42" s="41">
        <f t="shared" si="16"/>
        <v>0</v>
      </c>
      <c r="N42" s="41">
        <f t="shared" si="16"/>
        <v>0</v>
      </c>
      <c r="O42" s="41">
        <f t="shared" si="16"/>
        <v>0</v>
      </c>
      <c r="P42" s="140" t="str">
        <f t="shared" si="3"/>
        <v>ok</v>
      </c>
      <c r="Q42" s="30"/>
    </row>
    <row r="43" spans="1:18" s="11" customFormat="1" ht="15.75" thickBot="1" x14ac:dyDescent="0.25">
      <c r="A43" s="146">
        <v>4</v>
      </c>
      <c r="B43" s="204" t="s">
        <v>153</v>
      </c>
      <c r="C43" s="204"/>
      <c r="D43" s="204"/>
      <c r="E43" s="204"/>
      <c r="F43" s="204"/>
      <c r="G43" s="204"/>
      <c r="H43" s="204"/>
      <c r="I43" s="204"/>
      <c r="J43" s="204"/>
      <c r="K43" s="204"/>
      <c r="L43" s="204"/>
      <c r="M43" s="204"/>
      <c r="N43" s="204"/>
      <c r="O43" s="204"/>
      <c r="P43" s="140" t="str">
        <f t="shared" si="3"/>
        <v>ok</v>
      </c>
      <c r="Q43" s="30"/>
    </row>
    <row r="44" spans="1:18" s="10" customFormat="1" ht="15.75" thickTop="1" x14ac:dyDescent="0.2">
      <c r="A44" s="48" t="s">
        <v>154</v>
      </c>
      <c r="B44" s="40" t="s">
        <v>155</v>
      </c>
      <c r="C44" s="41">
        <f t="shared" si="7"/>
        <v>0</v>
      </c>
      <c r="D44" s="74">
        <v>0</v>
      </c>
      <c r="E44" s="74">
        <v>0</v>
      </c>
      <c r="F44" s="41">
        <f t="shared" ref="F44:F56" si="17">D44+E44</f>
        <v>0</v>
      </c>
      <c r="G44" s="74">
        <v>0</v>
      </c>
      <c r="H44" s="74">
        <v>0</v>
      </c>
      <c r="I44" s="41">
        <f t="shared" ref="I44:I56" si="18">G44+H44</f>
        <v>0</v>
      </c>
      <c r="J44" s="41"/>
      <c r="K44" s="74">
        <v>0</v>
      </c>
      <c r="L44" s="74">
        <v>0</v>
      </c>
      <c r="M44" s="74">
        <v>0</v>
      </c>
      <c r="N44" s="74">
        <v>0</v>
      </c>
      <c r="O44" s="74">
        <v>0</v>
      </c>
      <c r="P44" s="140" t="str">
        <f t="shared" si="3"/>
        <v>ok</v>
      </c>
      <c r="Q44" s="73" t="s">
        <v>212</v>
      </c>
      <c r="R44" s="75" t="s">
        <v>296</v>
      </c>
    </row>
    <row r="45" spans="1:18" s="10" customFormat="1" x14ac:dyDescent="0.2">
      <c r="A45" s="48"/>
      <c r="B45" s="40" t="s">
        <v>279</v>
      </c>
      <c r="C45" s="41">
        <f t="shared" si="7"/>
        <v>0</v>
      </c>
      <c r="D45" s="74">
        <v>0</v>
      </c>
      <c r="E45" s="74">
        <v>0</v>
      </c>
      <c r="F45" s="41">
        <f t="shared" si="17"/>
        <v>0</v>
      </c>
      <c r="G45" s="74">
        <v>0</v>
      </c>
      <c r="H45" s="74">
        <v>0</v>
      </c>
      <c r="I45" s="41">
        <f t="shared" si="18"/>
        <v>0</v>
      </c>
      <c r="J45" s="41"/>
      <c r="K45" s="74">
        <v>0</v>
      </c>
      <c r="L45" s="74">
        <v>0</v>
      </c>
      <c r="M45" s="74">
        <v>0</v>
      </c>
      <c r="N45" s="74">
        <v>0</v>
      </c>
      <c r="O45" s="74">
        <v>0</v>
      </c>
      <c r="P45" s="140"/>
      <c r="Q45" s="73"/>
      <c r="R45" s="75"/>
    </row>
    <row r="46" spans="1:18" s="10" customFormat="1" ht="29.25" customHeight="1" x14ac:dyDescent="0.2">
      <c r="A46" s="48" t="s">
        <v>156</v>
      </c>
      <c r="B46" s="76" t="s">
        <v>281</v>
      </c>
      <c r="C46" s="41">
        <f t="shared" si="7"/>
        <v>0</v>
      </c>
      <c r="D46" s="74">
        <v>0</v>
      </c>
      <c r="E46" s="74">
        <v>0</v>
      </c>
      <c r="F46" s="41">
        <f t="shared" si="17"/>
        <v>0</v>
      </c>
      <c r="G46" s="74">
        <v>0</v>
      </c>
      <c r="H46" s="74">
        <v>0</v>
      </c>
      <c r="I46" s="41">
        <f t="shared" si="18"/>
        <v>0</v>
      </c>
      <c r="J46" s="41"/>
      <c r="K46" s="74">
        <v>0</v>
      </c>
      <c r="L46" s="74">
        <v>0</v>
      </c>
      <c r="M46" s="74">
        <v>0</v>
      </c>
      <c r="N46" s="74">
        <v>0</v>
      </c>
      <c r="O46" s="74">
        <v>0</v>
      </c>
      <c r="P46" s="140" t="str">
        <f t="shared" si="3"/>
        <v>ok</v>
      </c>
      <c r="Q46" s="73" t="s">
        <v>212</v>
      </c>
      <c r="R46" s="75" t="s">
        <v>297</v>
      </c>
    </row>
    <row r="47" spans="1:18" s="10" customFormat="1" ht="29.25" customHeight="1" x14ac:dyDescent="0.2">
      <c r="A47" s="48"/>
      <c r="B47" s="76" t="s">
        <v>280</v>
      </c>
      <c r="C47" s="41">
        <f t="shared" si="7"/>
        <v>0</v>
      </c>
      <c r="D47" s="74">
        <v>0</v>
      </c>
      <c r="E47" s="74">
        <v>0</v>
      </c>
      <c r="F47" s="41">
        <f t="shared" si="17"/>
        <v>0</v>
      </c>
      <c r="G47" s="74">
        <v>0</v>
      </c>
      <c r="H47" s="74">
        <v>0</v>
      </c>
      <c r="I47" s="41">
        <f t="shared" si="18"/>
        <v>0</v>
      </c>
      <c r="J47" s="41"/>
      <c r="K47" s="74">
        <v>0</v>
      </c>
      <c r="L47" s="74">
        <v>0</v>
      </c>
      <c r="M47" s="74">
        <v>0</v>
      </c>
      <c r="N47" s="74">
        <v>0</v>
      </c>
      <c r="O47" s="74">
        <v>0</v>
      </c>
      <c r="P47" s="140" t="str">
        <f t="shared" si="3"/>
        <v>ok</v>
      </c>
      <c r="Q47" s="73"/>
      <c r="R47" s="75"/>
    </row>
    <row r="48" spans="1:18" s="10" customFormat="1" ht="29.25" customHeight="1" x14ac:dyDescent="0.2">
      <c r="A48" s="71" t="s">
        <v>192</v>
      </c>
      <c r="B48" s="76" t="s">
        <v>292</v>
      </c>
      <c r="C48" s="41">
        <f t="shared" si="7"/>
        <v>0</v>
      </c>
      <c r="D48" s="74">
        <v>0</v>
      </c>
      <c r="E48" s="74">
        <v>0</v>
      </c>
      <c r="F48" s="41">
        <f t="shared" si="17"/>
        <v>0</v>
      </c>
      <c r="G48" s="74">
        <v>0</v>
      </c>
      <c r="H48" s="74">
        <v>0</v>
      </c>
      <c r="I48" s="41">
        <f t="shared" si="18"/>
        <v>0</v>
      </c>
      <c r="J48" s="41"/>
      <c r="K48" s="74">
        <v>0</v>
      </c>
      <c r="L48" s="74">
        <v>0</v>
      </c>
      <c r="M48" s="74">
        <v>0</v>
      </c>
      <c r="N48" s="74">
        <v>0</v>
      </c>
      <c r="O48" s="74">
        <v>0</v>
      </c>
      <c r="P48" s="140" t="str">
        <f t="shared" si="3"/>
        <v>ok</v>
      </c>
      <c r="Q48" s="73" t="s">
        <v>212</v>
      </c>
      <c r="R48" s="75" t="s">
        <v>298</v>
      </c>
    </row>
    <row r="49" spans="1:18" s="10" customFormat="1" ht="29.25" customHeight="1" x14ac:dyDescent="0.2">
      <c r="A49" s="48"/>
      <c r="B49" s="76" t="s">
        <v>282</v>
      </c>
      <c r="C49" s="41">
        <f t="shared" si="7"/>
        <v>0</v>
      </c>
      <c r="D49" s="74">
        <v>0</v>
      </c>
      <c r="E49" s="74">
        <v>0</v>
      </c>
      <c r="F49" s="41">
        <f t="shared" si="17"/>
        <v>0</v>
      </c>
      <c r="G49" s="74">
        <v>0</v>
      </c>
      <c r="H49" s="74">
        <v>0</v>
      </c>
      <c r="I49" s="41">
        <f t="shared" si="18"/>
        <v>0</v>
      </c>
      <c r="J49" s="41"/>
      <c r="K49" s="74">
        <v>0</v>
      </c>
      <c r="L49" s="74">
        <v>0</v>
      </c>
      <c r="M49" s="74">
        <v>0</v>
      </c>
      <c r="N49" s="74">
        <v>0</v>
      </c>
      <c r="O49" s="74">
        <v>0</v>
      </c>
      <c r="P49" s="140" t="str">
        <f t="shared" si="3"/>
        <v>ok</v>
      </c>
      <c r="Q49" s="73"/>
      <c r="R49" s="75"/>
    </row>
    <row r="50" spans="1:18" s="10" customFormat="1" ht="29.25" customHeight="1" x14ac:dyDescent="0.2">
      <c r="A50" s="48" t="s">
        <v>283</v>
      </c>
      <c r="B50" s="76" t="s">
        <v>284</v>
      </c>
      <c r="C50" s="41">
        <f t="shared" si="7"/>
        <v>0</v>
      </c>
      <c r="D50" s="74">
        <v>0</v>
      </c>
      <c r="E50" s="74">
        <v>0</v>
      </c>
      <c r="F50" s="41">
        <f t="shared" si="17"/>
        <v>0</v>
      </c>
      <c r="G50" s="74">
        <v>0</v>
      </c>
      <c r="H50" s="74">
        <v>0</v>
      </c>
      <c r="I50" s="41">
        <f t="shared" si="18"/>
        <v>0</v>
      </c>
      <c r="J50" s="41"/>
      <c r="K50" s="74">
        <v>0</v>
      </c>
      <c r="L50" s="74">
        <v>0</v>
      </c>
      <c r="M50" s="74">
        <v>0</v>
      </c>
      <c r="N50" s="74">
        <v>0</v>
      </c>
      <c r="O50" s="74">
        <v>0</v>
      </c>
      <c r="P50" s="140" t="str">
        <f t="shared" si="3"/>
        <v>ok</v>
      </c>
      <c r="Q50" s="73" t="s">
        <v>293</v>
      </c>
      <c r="R50" s="75" t="s">
        <v>299</v>
      </c>
    </row>
    <row r="51" spans="1:18" s="10" customFormat="1" ht="29.25" customHeight="1" x14ac:dyDescent="0.2">
      <c r="A51" s="48"/>
      <c r="B51" s="76" t="s">
        <v>285</v>
      </c>
      <c r="C51" s="41">
        <f t="shared" si="7"/>
        <v>0</v>
      </c>
      <c r="D51" s="74">
        <v>0</v>
      </c>
      <c r="E51" s="74">
        <v>0</v>
      </c>
      <c r="F51" s="41">
        <f t="shared" si="17"/>
        <v>0</v>
      </c>
      <c r="G51" s="74">
        <v>0</v>
      </c>
      <c r="H51" s="74">
        <v>0</v>
      </c>
      <c r="I51" s="41">
        <f t="shared" si="18"/>
        <v>0</v>
      </c>
      <c r="J51" s="41"/>
      <c r="K51" s="74">
        <v>0</v>
      </c>
      <c r="L51" s="74">
        <v>0</v>
      </c>
      <c r="M51" s="74">
        <v>0</v>
      </c>
      <c r="N51" s="74">
        <v>0</v>
      </c>
      <c r="O51" s="74">
        <v>0</v>
      </c>
      <c r="P51" s="140" t="str">
        <f t="shared" si="3"/>
        <v>ok</v>
      </c>
      <c r="Q51" s="73" t="s">
        <v>293</v>
      </c>
      <c r="R51" s="75" t="s">
        <v>300</v>
      </c>
    </row>
    <row r="52" spans="1:18" s="10" customFormat="1" ht="29.25" customHeight="1" x14ac:dyDescent="0.2">
      <c r="A52" s="48"/>
      <c r="B52" s="76" t="s">
        <v>286</v>
      </c>
      <c r="C52" s="41">
        <f t="shared" si="7"/>
        <v>0</v>
      </c>
      <c r="D52" s="74">
        <v>0</v>
      </c>
      <c r="E52" s="74">
        <v>0</v>
      </c>
      <c r="F52" s="41">
        <f t="shared" si="17"/>
        <v>0</v>
      </c>
      <c r="G52" s="74">
        <v>0</v>
      </c>
      <c r="H52" s="74">
        <v>0</v>
      </c>
      <c r="I52" s="41">
        <f t="shared" si="18"/>
        <v>0</v>
      </c>
      <c r="J52" s="41"/>
      <c r="K52" s="74">
        <v>0</v>
      </c>
      <c r="L52" s="74">
        <v>0</v>
      </c>
      <c r="M52" s="74">
        <v>0</v>
      </c>
      <c r="N52" s="74">
        <v>0</v>
      </c>
      <c r="O52" s="74">
        <v>0</v>
      </c>
      <c r="P52" s="140" t="str">
        <f t="shared" si="3"/>
        <v>ok</v>
      </c>
      <c r="Q52" s="73"/>
      <c r="R52" s="75"/>
    </row>
    <row r="53" spans="1:18" s="10" customFormat="1" ht="29.25" customHeight="1" x14ac:dyDescent="0.2">
      <c r="A53" s="48" t="s">
        <v>287</v>
      </c>
      <c r="B53" s="76" t="s">
        <v>288</v>
      </c>
      <c r="C53" s="41">
        <f t="shared" si="7"/>
        <v>0</v>
      </c>
      <c r="D53" s="74">
        <v>0</v>
      </c>
      <c r="E53" s="74">
        <v>0</v>
      </c>
      <c r="F53" s="41">
        <f t="shared" si="17"/>
        <v>0</v>
      </c>
      <c r="G53" s="74">
        <v>0</v>
      </c>
      <c r="H53" s="74">
        <v>0</v>
      </c>
      <c r="I53" s="41">
        <f t="shared" si="18"/>
        <v>0</v>
      </c>
      <c r="J53" s="41"/>
      <c r="K53" s="74">
        <v>0</v>
      </c>
      <c r="L53" s="74">
        <v>0</v>
      </c>
      <c r="M53" s="74">
        <v>0</v>
      </c>
      <c r="N53" s="74">
        <v>0</v>
      </c>
      <c r="O53" s="74">
        <v>0</v>
      </c>
      <c r="P53" s="140" t="str">
        <f t="shared" si="3"/>
        <v>ok</v>
      </c>
      <c r="Q53" s="73" t="s">
        <v>293</v>
      </c>
      <c r="R53" s="75" t="s">
        <v>301</v>
      </c>
    </row>
    <row r="54" spans="1:18" s="10" customFormat="1" ht="29.25" customHeight="1" x14ac:dyDescent="0.2">
      <c r="A54" s="48"/>
      <c r="B54" s="76" t="s">
        <v>289</v>
      </c>
      <c r="C54" s="41">
        <f t="shared" si="7"/>
        <v>0</v>
      </c>
      <c r="D54" s="74">
        <v>0</v>
      </c>
      <c r="E54" s="74">
        <v>0</v>
      </c>
      <c r="F54" s="41">
        <f t="shared" si="17"/>
        <v>0</v>
      </c>
      <c r="G54" s="74">
        <v>0</v>
      </c>
      <c r="H54" s="74">
        <v>0</v>
      </c>
      <c r="I54" s="41">
        <f t="shared" si="18"/>
        <v>0</v>
      </c>
      <c r="J54" s="41"/>
      <c r="K54" s="74">
        <v>0</v>
      </c>
      <c r="L54" s="74">
        <v>0</v>
      </c>
      <c r="M54" s="74">
        <v>0</v>
      </c>
      <c r="N54" s="74">
        <v>0</v>
      </c>
      <c r="O54" s="74">
        <v>0</v>
      </c>
      <c r="P54" s="140" t="str">
        <f t="shared" si="3"/>
        <v>ok</v>
      </c>
      <c r="Q54" s="73"/>
      <c r="R54" s="75"/>
    </row>
    <row r="55" spans="1:18" s="10" customFormat="1" ht="29.25" customHeight="1" x14ac:dyDescent="0.2">
      <c r="A55" s="48" t="s">
        <v>290</v>
      </c>
      <c r="B55" s="76" t="s">
        <v>291</v>
      </c>
      <c r="C55" s="41">
        <f t="shared" si="7"/>
        <v>0</v>
      </c>
      <c r="D55" s="74">
        <v>0</v>
      </c>
      <c r="E55" s="74">
        <v>0</v>
      </c>
      <c r="F55" s="41">
        <f t="shared" si="17"/>
        <v>0</v>
      </c>
      <c r="G55" s="74">
        <v>0</v>
      </c>
      <c r="H55" s="74">
        <v>0</v>
      </c>
      <c r="I55" s="41">
        <f t="shared" si="18"/>
        <v>0</v>
      </c>
      <c r="J55" s="41"/>
      <c r="K55" s="74">
        <v>0</v>
      </c>
      <c r="L55" s="74">
        <v>0</v>
      </c>
      <c r="M55" s="74">
        <v>0</v>
      </c>
      <c r="N55" s="74">
        <v>0</v>
      </c>
      <c r="O55" s="74">
        <v>0</v>
      </c>
      <c r="P55" s="140" t="str">
        <f t="shared" si="3"/>
        <v>ok</v>
      </c>
      <c r="Q55" s="73" t="s">
        <v>302</v>
      </c>
      <c r="R55" s="75" t="s">
        <v>303</v>
      </c>
    </row>
    <row r="56" spans="1:18" s="10" customFormat="1" ht="29.25" customHeight="1" x14ac:dyDescent="0.2">
      <c r="A56" s="48" t="s">
        <v>295</v>
      </c>
      <c r="B56" s="76" t="s">
        <v>194</v>
      </c>
      <c r="C56" s="41">
        <f t="shared" si="7"/>
        <v>0</v>
      </c>
      <c r="D56" s="74">
        <v>0</v>
      </c>
      <c r="E56" s="74">
        <v>0</v>
      </c>
      <c r="F56" s="41">
        <f t="shared" si="17"/>
        <v>0</v>
      </c>
      <c r="G56" s="74">
        <v>0</v>
      </c>
      <c r="H56" s="74">
        <v>0</v>
      </c>
      <c r="I56" s="41">
        <f t="shared" si="18"/>
        <v>0</v>
      </c>
      <c r="J56" s="41"/>
      <c r="K56" s="74">
        <v>0</v>
      </c>
      <c r="L56" s="74">
        <v>0</v>
      </c>
      <c r="M56" s="74">
        <v>0</v>
      </c>
      <c r="N56" s="74">
        <v>0</v>
      </c>
      <c r="O56" s="74">
        <v>0</v>
      </c>
      <c r="P56" s="140" t="str">
        <f t="shared" si="3"/>
        <v>ok</v>
      </c>
      <c r="Q56" s="73" t="s">
        <v>293</v>
      </c>
      <c r="R56" s="75" t="s">
        <v>294</v>
      </c>
    </row>
    <row r="57" spans="1:18" s="11" customFormat="1" x14ac:dyDescent="0.2">
      <c r="A57" s="48"/>
      <c r="B57" s="77" t="s">
        <v>157</v>
      </c>
      <c r="C57" s="41">
        <f t="shared" si="7"/>
        <v>0</v>
      </c>
      <c r="D57" s="41"/>
      <c r="E57" s="41"/>
      <c r="F57" s="41">
        <f>F56+F53+F50+F48+F46+F44+F55</f>
        <v>0</v>
      </c>
      <c r="G57" s="41"/>
      <c r="H57" s="41"/>
      <c r="I57" s="41">
        <f>I56+I53+I50+I48+I46+I44+I55</f>
        <v>0</v>
      </c>
      <c r="J57" s="41"/>
      <c r="K57" s="41">
        <f t="shared" ref="K57:O57" si="19">K56+K53+K50+K48+K46+K44+K55</f>
        <v>0</v>
      </c>
      <c r="L57" s="41">
        <f t="shared" si="19"/>
        <v>0</v>
      </c>
      <c r="M57" s="41">
        <f t="shared" si="19"/>
        <v>0</v>
      </c>
      <c r="N57" s="41">
        <f t="shared" si="19"/>
        <v>0</v>
      </c>
      <c r="O57" s="41">
        <f t="shared" si="19"/>
        <v>0</v>
      </c>
      <c r="P57" s="140" t="str">
        <f t="shared" si="3"/>
        <v>ok</v>
      </c>
      <c r="Q57" s="30"/>
    </row>
    <row r="58" spans="1:18" s="11" customFormat="1" ht="15.75" thickBot="1" x14ac:dyDescent="0.25">
      <c r="A58" s="48" t="s">
        <v>158</v>
      </c>
      <c r="B58" s="204" t="s">
        <v>159</v>
      </c>
      <c r="C58" s="204"/>
      <c r="D58" s="204"/>
      <c r="E58" s="204"/>
      <c r="F58" s="204"/>
      <c r="G58" s="204"/>
      <c r="H58" s="204"/>
      <c r="I58" s="204"/>
      <c r="J58" s="204"/>
      <c r="K58" s="204"/>
      <c r="L58" s="204"/>
      <c r="M58" s="204"/>
      <c r="N58" s="204"/>
      <c r="O58" s="204"/>
      <c r="P58" s="140" t="str">
        <f t="shared" si="3"/>
        <v>ok</v>
      </c>
      <c r="Q58" s="30"/>
    </row>
    <row r="59" spans="1:18" s="10" customFormat="1" ht="15.75" thickTop="1" x14ac:dyDescent="0.2">
      <c r="A59" s="48" t="s">
        <v>160</v>
      </c>
      <c r="B59" s="40" t="s">
        <v>161</v>
      </c>
      <c r="C59" s="41">
        <f t="shared" ref="C59:C70" si="20">F59+I59</f>
        <v>0</v>
      </c>
      <c r="D59" s="41">
        <f>D60+D61</f>
        <v>0</v>
      </c>
      <c r="E59" s="41">
        <f>E60+E61</f>
        <v>0</v>
      </c>
      <c r="F59" s="41">
        <f t="shared" ref="F59:F69" si="21">D59+E59</f>
        <v>0</v>
      </c>
      <c r="G59" s="41">
        <f t="shared" ref="G59:H59" si="22">G60+G61</f>
        <v>0</v>
      </c>
      <c r="H59" s="41">
        <f t="shared" si="22"/>
        <v>0</v>
      </c>
      <c r="I59" s="41"/>
      <c r="J59" s="41"/>
      <c r="K59" s="41">
        <f t="shared" ref="K59:O59" si="23">K60+K61</f>
        <v>0</v>
      </c>
      <c r="L59" s="41">
        <f t="shared" si="23"/>
        <v>0</v>
      </c>
      <c r="M59" s="41">
        <f t="shared" si="23"/>
        <v>0</v>
      </c>
      <c r="N59" s="41">
        <f t="shared" si="23"/>
        <v>0</v>
      </c>
      <c r="O59" s="41">
        <f t="shared" si="23"/>
        <v>0</v>
      </c>
      <c r="P59" s="140" t="str">
        <f t="shared" si="3"/>
        <v>ok</v>
      </c>
      <c r="Q59" s="30"/>
    </row>
    <row r="60" spans="1:18" s="10" customFormat="1" ht="25.5" x14ac:dyDescent="0.2">
      <c r="A60" s="71" t="s">
        <v>318</v>
      </c>
      <c r="B60" s="40" t="s">
        <v>315</v>
      </c>
      <c r="C60" s="41">
        <f t="shared" si="20"/>
        <v>0</v>
      </c>
      <c r="D60" s="74">
        <v>0</v>
      </c>
      <c r="E60" s="74">
        <v>0</v>
      </c>
      <c r="F60" s="41">
        <f t="shared" si="21"/>
        <v>0</v>
      </c>
      <c r="G60" s="74">
        <v>0</v>
      </c>
      <c r="H60" s="74">
        <v>0</v>
      </c>
      <c r="I60" s="41">
        <f t="shared" ref="I60:I69" si="24">G60+H60</f>
        <v>0</v>
      </c>
      <c r="J60" s="41"/>
      <c r="K60" s="74">
        <v>0</v>
      </c>
      <c r="L60" s="74">
        <v>0</v>
      </c>
      <c r="M60" s="74">
        <v>0</v>
      </c>
      <c r="N60" s="74">
        <v>0</v>
      </c>
      <c r="O60" s="74">
        <v>0</v>
      </c>
      <c r="P60" s="140" t="str">
        <f t="shared" si="3"/>
        <v>ok</v>
      </c>
      <c r="Q60" s="73" t="s">
        <v>212</v>
      </c>
      <c r="R60" s="75" t="s">
        <v>304</v>
      </c>
    </row>
    <row r="61" spans="1:18" s="10" customFormat="1" x14ac:dyDescent="0.2">
      <c r="A61" s="71" t="s">
        <v>324</v>
      </c>
      <c r="B61" s="40" t="s">
        <v>316</v>
      </c>
      <c r="C61" s="41">
        <f t="shared" si="20"/>
        <v>0</v>
      </c>
      <c r="D61" s="74">
        <v>0</v>
      </c>
      <c r="E61" s="74">
        <v>0</v>
      </c>
      <c r="F61" s="41">
        <f t="shared" si="21"/>
        <v>0</v>
      </c>
      <c r="G61" s="74">
        <v>0</v>
      </c>
      <c r="H61" s="74">
        <v>0</v>
      </c>
      <c r="I61" s="41">
        <f t="shared" si="24"/>
        <v>0</v>
      </c>
      <c r="J61" s="41"/>
      <c r="K61" s="74">
        <v>0</v>
      </c>
      <c r="L61" s="74">
        <v>0</v>
      </c>
      <c r="M61" s="74">
        <v>0</v>
      </c>
      <c r="N61" s="74">
        <v>0</v>
      </c>
      <c r="O61" s="74">
        <v>0</v>
      </c>
      <c r="P61" s="140" t="str">
        <f t="shared" si="3"/>
        <v>ok</v>
      </c>
      <c r="Q61" s="73" t="s">
        <v>212</v>
      </c>
      <c r="R61" s="75" t="s">
        <v>305</v>
      </c>
    </row>
    <row r="62" spans="1:18" s="11" customFormat="1" x14ac:dyDescent="0.2">
      <c r="A62" s="48" t="s">
        <v>162</v>
      </c>
      <c r="B62" s="40" t="s">
        <v>163</v>
      </c>
      <c r="C62" s="41">
        <f t="shared" si="20"/>
        <v>0</v>
      </c>
      <c r="D62" s="41">
        <f>D63+D64+D65+D66+D67</f>
        <v>0</v>
      </c>
      <c r="E62" s="41">
        <f>E63+E64+E65+E66+E67</f>
        <v>0</v>
      </c>
      <c r="F62" s="41">
        <f t="shared" si="21"/>
        <v>0</v>
      </c>
      <c r="G62" s="41">
        <f>G63+G64+G65+G66+G67</f>
        <v>0</v>
      </c>
      <c r="H62" s="41">
        <f>H63+H64+H65+H66+H67</f>
        <v>0</v>
      </c>
      <c r="I62" s="41">
        <f t="shared" si="24"/>
        <v>0</v>
      </c>
      <c r="J62" s="41"/>
      <c r="K62" s="41">
        <f>K63+K64+K65+K66+K67</f>
        <v>0</v>
      </c>
      <c r="L62" s="41">
        <f t="shared" ref="L62:O62" si="25">L63+L64+L65+L66+L67</f>
        <v>0</v>
      </c>
      <c r="M62" s="41">
        <f t="shared" si="25"/>
        <v>0</v>
      </c>
      <c r="N62" s="41">
        <f t="shared" si="25"/>
        <v>0</v>
      </c>
      <c r="O62" s="41">
        <f t="shared" si="25"/>
        <v>0</v>
      </c>
      <c r="P62" s="140" t="str">
        <f t="shared" si="3"/>
        <v>ok</v>
      </c>
      <c r="Q62" s="73"/>
      <c r="R62" s="75"/>
    </row>
    <row r="63" spans="1:18" s="11" customFormat="1" ht="25.5" x14ac:dyDescent="0.2">
      <c r="A63" s="71" t="s">
        <v>319</v>
      </c>
      <c r="B63" s="40" t="s">
        <v>317</v>
      </c>
      <c r="C63" s="41">
        <f t="shared" si="20"/>
        <v>0</v>
      </c>
      <c r="D63" s="74">
        <v>0</v>
      </c>
      <c r="E63" s="74">
        <v>0</v>
      </c>
      <c r="F63" s="41">
        <f t="shared" si="21"/>
        <v>0</v>
      </c>
      <c r="G63" s="74">
        <v>0</v>
      </c>
      <c r="H63" s="74">
        <v>0</v>
      </c>
      <c r="I63" s="41">
        <f t="shared" si="24"/>
        <v>0</v>
      </c>
      <c r="J63" s="41"/>
      <c r="K63" s="74">
        <v>0</v>
      </c>
      <c r="L63" s="74">
        <v>0</v>
      </c>
      <c r="M63" s="74">
        <v>0</v>
      </c>
      <c r="N63" s="74">
        <v>0</v>
      </c>
      <c r="O63" s="74">
        <v>0</v>
      </c>
      <c r="P63" s="140" t="str">
        <f t="shared" si="3"/>
        <v>ok</v>
      </c>
      <c r="Q63" s="73" t="s">
        <v>306</v>
      </c>
      <c r="R63" s="75" t="s">
        <v>307</v>
      </c>
    </row>
    <row r="64" spans="1:18" s="11" customFormat="1" ht="25.5" x14ac:dyDescent="0.2">
      <c r="A64" s="71" t="s">
        <v>320</v>
      </c>
      <c r="B64" s="40" t="s">
        <v>326</v>
      </c>
      <c r="C64" s="41">
        <f t="shared" si="20"/>
        <v>0</v>
      </c>
      <c r="D64" s="74">
        <v>0</v>
      </c>
      <c r="E64" s="74">
        <v>0</v>
      </c>
      <c r="F64" s="41">
        <f t="shared" si="21"/>
        <v>0</v>
      </c>
      <c r="G64" s="74">
        <v>0</v>
      </c>
      <c r="H64" s="74">
        <v>0</v>
      </c>
      <c r="I64" s="41">
        <f t="shared" si="24"/>
        <v>0</v>
      </c>
      <c r="J64" s="41"/>
      <c r="K64" s="74">
        <v>0</v>
      </c>
      <c r="L64" s="74">
        <v>0</v>
      </c>
      <c r="M64" s="74">
        <v>0</v>
      </c>
      <c r="N64" s="74">
        <v>0</v>
      </c>
      <c r="O64" s="74">
        <v>0</v>
      </c>
      <c r="P64" s="140" t="str">
        <f t="shared" si="3"/>
        <v>ok</v>
      </c>
      <c r="Q64" s="73" t="s">
        <v>306</v>
      </c>
      <c r="R64" s="75" t="s">
        <v>308</v>
      </c>
    </row>
    <row r="65" spans="1:18" s="11" customFormat="1" ht="38.25" x14ac:dyDescent="0.2">
      <c r="A65" s="71" t="s">
        <v>321</v>
      </c>
      <c r="B65" s="76" t="s">
        <v>325</v>
      </c>
      <c r="C65" s="41">
        <f t="shared" si="20"/>
        <v>0</v>
      </c>
      <c r="D65" s="74">
        <v>0</v>
      </c>
      <c r="E65" s="74">
        <v>0</v>
      </c>
      <c r="F65" s="41">
        <f t="shared" si="21"/>
        <v>0</v>
      </c>
      <c r="G65" s="74">
        <v>0</v>
      </c>
      <c r="H65" s="74">
        <v>0</v>
      </c>
      <c r="I65" s="41">
        <f t="shared" si="24"/>
        <v>0</v>
      </c>
      <c r="J65" s="41"/>
      <c r="K65" s="74">
        <v>0</v>
      </c>
      <c r="L65" s="74">
        <v>0</v>
      </c>
      <c r="M65" s="74">
        <v>0</v>
      </c>
      <c r="N65" s="74">
        <v>0</v>
      </c>
      <c r="O65" s="74">
        <v>0</v>
      </c>
      <c r="P65" s="140" t="str">
        <f t="shared" si="3"/>
        <v>ok</v>
      </c>
      <c r="Q65" s="73" t="s">
        <v>306</v>
      </c>
      <c r="R65" s="75" t="s">
        <v>309</v>
      </c>
    </row>
    <row r="66" spans="1:18" s="11" customFormat="1" ht="25.5" x14ac:dyDescent="0.2">
      <c r="A66" s="71" t="s">
        <v>322</v>
      </c>
      <c r="B66" s="40" t="s">
        <v>327</v>
      </c>
      <c r="C66" s="41">
        <f t="shared" si="20"/>
        <v>0</v>
      </c>
      <c r="D66" s="74">
        <v>0</v>
      </c>
      <c r="E66" s="74">
        <v>0</v>
      </c>
      <c r="F66" s="41">
        <f t="shared" si="21"/>
        <v>0</v>
      </c>
      <c r="G66" s="74">
        <v>0</v>
      </c>
      <c r="H66" s="74">
        <v>0</v>
      </c>
      <c r="I66" s="41">
        <f t="shared" si="24"/>
        <v>0</v>
      </c>
      <c r="J66" s="41"/>
      <c r="K66" s="74">
        <v>0</v>
      </c>
      <c r="L66" s="74">
        <v>0</v>
      </c>
      <c r="M66" s="74">
        <v>0</v>
      </c>
      <c r="N66" s="74">
        <v>0</v>
      </c>
      <c r="O66" s="74">
        <v>0</v>
      </c>
      <c r="P66" s="140" t="str">
        <f t="shared" si="3"/>
        <v>ok</v>
      </c>
      <c r="Q66" s="73" t="s">
        <v>306</v>
      </c>
      <c r="R66" s="75" t="s">
        <v>310</v>
      </c>
    </row>
    <row r="67" spans="1:18" s="11" customFormat="1" ht="25.5" x14ac:dyDescent="0.2">
      <c r="A67" s="71" t="s">
        <v>323</v>
      </c>
      <c r="B67" s="40" t="s">
        <v>328</v>
      </c>
      <c r="C67" s="41">
        <f t="shared" si="20"/>
        <v>0</v>
      </c>
      <c r="D67" s="74">
        <v>0</v>
      </c>
      <c r="E67" s="74">
        <v>0</v>
      </c>
      <c r="F67" s="41">
        <f t="shared" si="21"/>
        <v>0</v>
      </c>
      <c r="G67" s="74">
        <v>0</v>
      </c>
      <c r="H67" s="74">
        <v>0</v>
      </c>
      <c r="I67" s="41">
        <f t="shared" si="24"/>
        <v>0</v>
      </c>
      <c r="J67" s="41"/>
      <c r="K67" s="74">
        <v>0</v>
      </c>
      <c r="L67" s="74">
        <v>0</v>
      </c>
      <c r="M67" s="74">
        <v>0</v>
      </c>
      <c r="N67" s="74">
        <v>0</v>
      </c>
      <c r="O67" s="74">
        <v>0</v>
      </c>
      <c r="P67" s="140" t="str">
        <f t="shared" si="3"/>
        <v>ok</v>
      </c>
      <c r="Q67" s="73" t="s">
        <v>306</v>
      </c>
      <c r="R67" s="75" t="s">
        <v>311</v>
      </c>
    </row>
    <row r="68" spans="1:18" s="11" customFormat="1" ht="24" x14ac:dyDescent="0.2">
      <c r="A68" s="48" t="s">
        <v>164</v>
      </c>
      <c r="B68" s="76" t="s">
        <v>312</v>
      </c>
      <c r="C68" s="41">
        <f t="shared" si="20"/>
        <v>0</v>
      </c>
      <c r="D68" s="74">
        <v>0</v>
      </c>
      <c r="E68" s="74">
        <v>0</v>
      </c>
      <c r="F68" s="41">
        <f t="shared" si="21"/>
        <v>0</v>
      </c>
      <c r="G68" s="74">
        <v>0</v>
      </c>
      <c r="H68" s="74">
        <v>0</v>
      </c>
      <c r="I68" s="41">
        <f t="shared" si="24"/>
        <v>0</v>
      </c>
      <c r="J68" s="41"/>
      <c r="K68" s="74">
        <v>0</v>
      </c>
      <c r="L68" s="74">
        <v>0</v>
      </c>
      <c r="M68" s="74">
        <v>0</v>
      </c>
      <c r="N68" s="74">
        <v>0</v>
      </c>
      <c r="O68" s="74">
        <v>0</v>
      </c>
      <c r="P68" s="140" t="str">
        <f t="shared" si="3"/>
        <v>ok</v>
      </c>
      <c r="Q68" s="73" t="s">
        <v>212</v>
      </c>
      <c r="R68" s="75" t="s">
        <v>329</v>
      </c>
    </row>
    <row r="69" spans="1:18" s="11" customFormat="1" ht="25.5" x14ac:dyDescent="0.2">
      <c r="A69" s="48" t="s">
        <v>313</v>
      </c>
      <c r="B69" s="40" t="s">
        <v>314</v>
      </c>
      <c r="C69" s="41">
        <f t="shared" si="20"/>
        <v>0</v>
      </c>
      <c r="D69" s="74">
        <v>0</v>
      </c>
      <c r="E69" s="74">
        <v>0</v>
      </c>
      <c r="F69" s="41">
        <f t="shared" si="21"/>
        <v>0</v>
      </c>
      <c r="G69" s="74">
        <v>0</v>
      </c>
      <c r="H69" s="74">
        <v>0</v>
      </c>
      <c r="I69" s="41">
        <f t="shared" si="24"/>
        <v>0</v>
      </c>
      <c r="J69" s="41"/>
      <c r="K69" s="74">
        <v>0</v>
      </c>
      <c r="L69" s="74">
        <v>0</v>
      </c>
      <c r="M69" s="74">
        <v>0</v>
      </c>
      <c r="N69" s="74">
        <v>0</v>
      </c>
      <c r="O69" s="74">
        <v>0</v>
      </c>
      <c r="P69" s="140" t="str">
        <f t="shared" si="3"/>
        <v>ok</v>
      </c>
      <c r="Q69" s="73" t="s">
        <v>275</v>
      </c>
      <c r="R69" s="75" t="s">
        <v>276</v>
      </c>
    </row>
    <row r="70" spans="1:18" s="11" customFormat="1" x14ac:dyDescent="0.2">
      <c r="A70" s="48"/>
      <c r="B70" s="77" t="s">
        <v>165</v>
      </c>
      <c r="C70" s="41">
        <f t="shared" si="20"/>
        <v>0</v>
      </c>
      <c r="D70" s="41"/>
      <c r="E70" s="41"/>
      <c r="F70" s="41">
        <f>F69+F68+F62+F59</f>
        <v>0</v>
      </c>
      <c r="G70" s="41"/>
      <c r="H70" s="41"/>
      <c r="I70" s="41">
        <f>I69+I68+I62+I59</f>
        <v>0</v>
      </c>
      <c r="J70" s="41"/>
      <c r="K70" s="41">
        <f>K69+K68+K62+K59</f>
        <v>0</v>
      </c>
      <c r="L70" s="41">
        <f>L69+L68+L62+L59</f>
        <v>0</v>
      </c>
      <c r="M70" s="41">
        <f>M69+M68+M62+M59</f>
        <v>0</v>
      </c>
      <c r="N70" s="41">
        <f>N69+N68+N62+N59</f>
        <v>0</v>
      </c>
      <c r="O70" s="41">
        <f>O69+O68+O62+O59</f>
        <v>0</v>
      </c>
      <c r="P70" s="140" t="str">
        <f t="shared" si="3"/>
        <v>ok</v>
      </c>
      <c r="Q70" s="30"/>
    </row>
    <row r="71" spans="1:18" s="11" customFormat="1" ht="15" customHeight="1" thickBot="1" x14ac:dyDescent="0.25">
      <c r="A71" s="48" t="s">
        <v>166</v>
      </c>
      <c r="B71" s="204" t="s">
        <v>167</v>
      </c>
      <c r="C71" s="204"/>
      <c r="D71" s="204"/>
      <c r="E71" s="204"/>
      <c r="F71" s="204"/>
      <c r="G71" s="204"/>
      <c r="H71" s="204"/>
      <c r="I71" s="204"/>
      <c r="J71" s="204"/>
      <c r="K71" s="204"/>
      <c r="L71" s="204"/>
      <c r="M71" s="204"/>
      <c r="N71" s="204"/>
      <c r="O71" s="204"/>
      <c r="P71" s="140" t="str">
        <f t="shared" si="3"/>
        <v>ok</v>
      </c>
      <c r="Q71" s="30"/>
    </row>
    <row r="72" spans="1:18" s="10" customFormat="1" ht="15" customHeight="1" thickTop="1" x14ac:dyDescent="0.2">
      <c r="A72" s="48" t="s">
        <v>168</v>
      </c>
      <c r="B72" s="40" t="s">
        <v>169</v>
      </c>
      <c r="C72" s="41">
        <f t="shared" ref="C72:C74" si="26">F72+I72</f>
        <v>0</v>
      </c>
      <c r="D72" s="74">
        <v>0</v>
      </c>
      <c r="E72" s="74">
        <v>0</v>
      </c>
      <c r="F72" s="41">
        <f t="shared" ref="F72:F73" si="27">D72+E72</f>
        <v>0</v>
      </c>
      <c r="G72" s="74">
        <v>0</v>
      </c>
      <c r="H72" s="74">
        <v>0</v>
      </c>
      <c r="I72" s="41">
        <f>G72+H72</f>
        <v>0</v>
      </c>
      <c r="J72" s="41"/>
      <c r="K72" s="74">
        <v>0</v>
      </c>
      <c r="L72" s="74">
        <v>0</v>
      </c>
      <c r="M72" s="74">
        <v>0</v>
      </c>
      <c r="N72" s="74">
        <v>0</v>
      </c>
      <c r="O72" s="74">
        <v>0</v>
      </c>
      <c r="P72" s="140" t="str">
        <f t="shared" si="3"/>
        <v>ok</v>
      </c>
      <c r="Q72" s="73" t="s">
        <v>212</v>
      </c>
      <c r="R72" s="75" t="s">
        <v>330</v>
      </c>
    </row>
    <row r="73" spans="1:18" s="11" customFormat="1" ht="15" customHeight="1" x14ac:dyDescent="0.2">
      <c r="A73" s="48" t="s">
        <v>170</v>
      </c>
      <c r="B73" s="40" t="s">
        <v>171</v>
      </c>
      <c r="C73" s="41">
        <f t="shared" si="26"/>
        <v>0</v>
      </c>
      <c r="D73" s="74">
        <v>0</v>
      </c>
      <c r="E73" s="74">
        <v>0</v>
      </c>
      <c r="F73" s="41">
        <f t="shared" si="27"/>
        <v>0</v>
      </c>
      <c r="G73" s="74">
        <v>0</v>
      </c>
      <c r="H73" s="74">
        <v>0</v>
      </c>
      <c r="I73" s="41">
        <f t="shared" ref="I73" si="28">G73+H73</f>
        <v>0</v>
      </c>
      <c r="J73" s="41"/>
      <c r="K73" s="74">
        <v>0</v>
      </c>
      <c r="L73" s="74">
        <v>0</v>
      </c>
      <c r="M73" s="74">
        <v>0</v>
      </c>
      <c r="N73" s="74">
        <v>0</v>
      </c>
      <c r="O73" s="74">
        <v>0</v>
      </c>
      <c r="P73" s="140" t="str">
        <f t="shared" si="3"/>
        <v>ok</v>
      </c>
      <c r="Q73" s="73" t="s">
        <v>212</v>
      </c>
      <c r="R73" s="75" t="s">
        <v>331</v>
      </c>
    </row>
    <row r="74" spans="1:18" s="11" customFormat="1" ht="15" customHeight="1" x14ac:dyDescent="0.2">
      <c r="A74" s="48"/>
      <c r="B74" s="158" t="s">
        <v>172</v>
      </c>
      <c r="C74" s="41">
        <f t="shared" si="26"/>
        <v>0</v>
      </c>
      <c r="D74" s="158"/>
      <c r="E74" s="158"/>
      <c r="F74" s="41">
        <f>F72+F73</f>
        <v>0</v>
      </c>
      <c r="G74" s="158"/>
      <c r="H74" s="158"/>
      <c r="I74" s="41">
        <f>I72+I73</f>
        <v>0</v>
      </c>
      <c r="J74" s="158"/>
      <c r="K74" s="41">
        <f>K72+K73</f>
        <v>0</v>
      </c>
      <c r="L74" s="41">
        <f t="shared" ref="L74:O74" si="29">L72+L73</f>
        <v>0</v>
      </c>
      <c r="M74" s="41">
        <f t="shared" si="29"/>
        <v>0</v>
      </c>
      <c r="N74" s="41">
        <f t="shared" si="29"/>
        <v>0</v>
      </c>
      <c r="O74" s="41">
        <f t="shared" si="29"/>
        <v>0</v>
      </c>
      <c r="P74" s="140" t="str">
        <f t="shared" si="3"/>
        <v>ok</v>
      </c>
      <c r="Q74" s="30"/>
    </row>
    <row r="75" spans="1:18" s="11" customFormat="1" ht="15.75" thickBot="1" x14ac:dyDescent="0.25">
      <c r="A75" s="71" t="s">
        <v>174</v>
      </c>
      <c r="B75" s="204" t="s">
        <v>332</v>
      </c>
      <c r="C75" s="204"/>
      <c r="D75" s="204"/>
      <c r="E75" s="204"/>
      <c r="F75" s="204"/>
      <c r="G75" s="204"/>
      <c r="H75" s="204"/>
      <c r="I75" s="204"/>
      <c r="J75" s="204"/>
      <c r="K75" s="204"/>
      <c r="L75" s="204"/>
      <c r="M75" s="204"/>
      <c r="N75" s="204"/>
      <c r="O75" s="204"/>
      <c r="P75" s="140" t="str">
        <f t="shared" si="3"/>
        <v>ok</v>
      </c>
      <c r="Q75" s="30"/>
    </row>
    <row r="76" spans="1:18" s="11" customFormat="1" ht="15.75" thickTop="1" x14ac:dyDescent="0.2">
      <c r="A76" s="71" t="s">
        <v>333</v>
      </c>
      <c r="B76" s="40" t="s">
        <v>334</v>
      </c>
      <c r="C76" s="41">
        <f t="shared" ref="C76:C101" si="30">F76+I76</f>
        <v>0</v>
      </c>
      <c r="D76" s="41">
        <f t="shared" ref="D76:E76" si="31">D77+D78+D79+D80+D81+D82+D83</f>
        <v>0</v>
      </c>
      <c r="E76" s="41">
        <f t="shared" si="31"/>
        <v>0</v>
      </c>
      <c r="F76" s="41">
        <f t="shared" ref="F76:F100" si="32">D76+E76</f>
        <v>0</v>
      </c>
      <c r="G76" s="41">
        <f t="shared" ref="G76:H76" si="33">G77+G78+G79+G80+G81+G82+G83</f>
        <v>0</v>
      </c>
      <c r="H76" s="41">
        <f t="shared" si="33"/>
        <v>0</v>
      </c>
      <c r="I76" s="41">
        <f>G76+H76</f>
        <v>0</v>
      </c>
      <c r="J76" s="41"/>
      <c r="K76" s="41">
        <f t="shared" ref="K76:O76" si="34">K77+K78+K79+K80+K81+K82+K83</f>
        <v>0</v>
      </c>
      <c r="L76" s="41">
        <f t="shared" si="34"/>
        <v>0</v>
      </c>
      <c r="M76" s="41">
        <f t="shared" si="34"/>
        <v>0</v>
      </c>
      <c r="N76" s="41">
        <f t="shared" si="34"/>
        <v>0</v>
      </c>
      <c r="O76" s="41">
        <f t="shared" si="34"/>
        <v>0</v>
      </c>
      <c r="P76" s="140" t="str">
        <f t="shared" si="3"/>
        <v>ok</v>
      </c>
      <c r="Q76" s="30"/>
    </row>
    <row r="77" spans="1:18" s="11" customFormat="1" ht="51" x14ac:dyDescent="0.2">
      <c r="A77" s="71" t="s">
        <v>335</v>
      </c>
      <c r="B77" s="76" t="s">
        <v>338</v>
      </c>
      <c r="C77" s="41">
        <f t="shared" si="30"/>
        <v>0</v>
      </c>
      <c r="D77" s="74">
        <v>0</v>
      </c>
      <c r="E77" s="74">
        <v>0</v>
      </c>
      <c r="F77" s="41">
        <f t="shared" si="32"/>
        <v>0</v>
      </c>
      <c r="G77" s="74">
        <v>0</v>
      </c>
      <c r="H77" s="74">
        <v>0</v>
      </c>
      <c r="I77" s="41">
        <f t="shared" ref="I77:I83" si="35">G77+H77</f>
        <v>0</v>
      </c>
      <c r="J77" s="41"/>
      <c r="K77" s="74">
        <v>0</v>
      </c>
      <c r="L77" s="74">
        <v>0</v>
      </c>
      <c r="M77" s="74">
        <v>0</v>
      </c>
      <c r="N77" s="74">
        <v>0</v>
      </c>
      <c r="O77" s="74">
        <v>0</v>
      </c>
      <c r="P77" s="140" t="str">
        <f t="shared" si="3"/>
        <v>ok</v>
      </c>
      <c r="Q77" s="73" t="s">
        <v>349</v>
      </c>
      <c r="R77" s="75" t="s">
        <v>350</v>
      </c>
    </row>
    <row r="78" spans="1:18" s="11" customFormat="1" ht="24" x14ac:dyDescent="0.2">
      <c r="A78" s="71" t="s">
        <v>336</v>
      </c>
      <c r="B78" s="76" t="s">
        <v>339</v>
      </c>
      <c r="C78" s="41">
        <f t="shared" si="30"/>
        <v>0</v>
      </c>
      <c r="D78" s="74">
        <v>0</v>
      </c>
      <c r="E78" s="74">
        <v>0</v>
      </c>
      <c r="F78" s="41">
        <f t="shared" si="32"/>
        <v>0</v>
      </c>
      <c r="G78" s="74">
        <v>0</v>
      </c>
      <c r="H78" s="74">
        <v>0</v>
      </c>
      <c r="I78" s="41">
        <f t="shared" si="35"/>
        <v>0</v>
      </c>
      <c r="J78" s="41"/>
      <c r="K78" s="74">
        <v>0</v>
      </c>
      <c r="L78" s="74">
        <v>0</v>
      </c>
      <c r="M78" s="74">
        <v>0</v>
      </c>
      <c r="N78" s="74">
        <v>0</v>
      </c>
      <c r="O78" s="74">
        <v>0</v>
      </c>
      <c r="P78" s="140" t="str">
        <f t="shared" si="3"/>
        <v>ok</v>
      </c>
      <c r="Q78" s="73" t="s">
        <v>351</v>
      </c>
      <c r="R78" s="75" t="s">
        <v>352</v>
      </c>
    </row>
    <row r="79" spans="1:18" s="11" customFormat="1" ht="38.25" x14ac:dyDescent="0.2">
      <c r="A79" s="71" t="s">
        <v>337</v>
      </c>
      <c r="B79" s="76" t="s">
        <v>340</v>
      </c>
      <c r="C79" s="41">
        <f t="shared" si="30"/>
        <v>0</v>
      </c>
      <c r="D79" s="74">
        <v>0</v>
      </c>
      <c r="E79" s="74">
        <v>0</v>
      </c>
      <c r="F79" s="41">
        <f t="shared" si="32"/>
        <v>0</v>
      </c>
      <c r="G79" s="74">
        <v>0</v>
      </c>
      <c r="H79" s="74">
        <v>0</v>
      </c>
      <c r="I79" s="41">
        <f t="shared" si="35"/>
        <v>0</v>
      </c>
      <c r="J79" s="41"/>
      <c r="K79" s="74">
        <v>0</v>
      </c>
      <c r="L79" s="74">
        <v>0</v>
      </c>
      <c r="M79" s="74">
        <v>0</v>
      </c>
      <c r="N79" s="74">
        <v>0</v>
      </c>
      <c r="O79" s="74">
        <v>0</v>
      </c>
      <c r="P79" s="140" t="str">
        <f t="shared" si="3"/>
        <v>ok</v>
      </c>
      <c r="Q79" s="73" t="s">
        <v>293</v>
      </c>
      <c r="R79" s="75" t="s">
        <v>340</v>
      </c>
    </row>
    <row r="80" spans="1:18" s="11" customFormat="1" ht="51" x14ac:dyDescent="0.2">
      <c r="A80" s="71" t="s">
        <v>341</v>
      </c>
      <c r="B80" s="76" t="s">
        <v>344</v>
      </c>
      <c r="C80" s="41">
        <f t="shared" si="30"/>
        <v>0</v>
      </c>
      <c r="D80" s="74">
        <v>0</v>
      </c>
      <c r="E80" s="74">
        <v>0</v>
      </c>
      <c r="F80" s="41">
        <f t="shared" si="32"/>
        <v>0</v>
      </c>
      <c r="G80" s="74">
        <v>0</v>
      </c>
      <c r="H80" s="74">
        <v>0</v>
      </c>
      <c r="I80" s="41">
        <f t="shared" si="35"/>
        <v>0</v>
      </c>
      <c r="J80" s="41"/>
      <c r="K80" s="74">
        <v>0</v>
      </c>
      <c r="L80" s="74">
        <v>0</v>
      </c>
      <c r="M80" s="74">
        <v>0</v>
      </c>
      <c r="N80" s="74">
        <v>0</v>
      </c>
      <c r="O80" s="74">
        <v>0</v>
      </c>
      <c r="P80" s="140" t="str">
        <f t="shared" si="3"/>
        <v>ok</v>
      </c>
      <c r="Q80" s="73" t="s">
        <v>293</v>
      </c>
      <c r="R80" s="75" t="s">
        <v>362</v>
      </c>
    </row>
    <row r="81" spans="1:18" s="11" customFormat="1" ht="51" x14ac:dyDescent="0.2">
      <c r="A81" s="71" t="s">
        <v>342</v>
      </c>
      <c r="B81" s="76" t="s">
        <v>345</v>
      </c>
      <c r="C81" s="41">
        <f t="shared" si="30"/>
        <v>0</v>
      </c>
      <c r="D81" s="74">
        <v>0</v>
      </c>
      <c r="E81" s="74">
        <v>0</v>
      </c>
      <c r="F81" s="41">
        <f t="shared" si="32"/>
        <v>0</v>
      </c>
      <c r="G81" s="74">
        <v>0</v>
      </c>
      <c r="H81" s="74">
        <v>0</v>
      </c>
      <c r="I81" s="41">
        <f t="shared" si="35"/>
        <v>0</v>
      </c>
      <c r="J81" s="41"/>
      <c r="K81" s="74">
        <v>0</v>
      </c>
      <c r="L81" s="74">
        <v>0</v>
      </c>
      <c r="M81" s="74">
        <v>0</v>
      </c>
      <c r="N81" s="74">
        <v>0</v>
      </c>
      <c r="O81" s="74">
        <v>0</v>
      </c>
      <c r="P81" s="140" t="str">
        <f t="shared" si="3"/>
        <v>ok</v>
      </c>
      <c r="Q81" s="147" t="s">
        <v>293</v>
      </c>
      <c r="R81" s="75" t="s">
        <v>345</v>
      </c>
    </row>
    <row r="82" spans="1:18" s="11" customFormat="1" ht="38.25" x14ac:dyDescent="0.2">
      <c r="A82" s="71" t="s">
        <v>343</v>
      </c>
      <c r="B82" s="76" t="s">
        <v>346</v>
      </c>
      <c r="C82" s="41">
        <f t="shared" si="30"/>
        <v>0</v>
      </c>
      <c r="D82" s="74">
        <v>0</v>
      </c>
      <c r="E82" s="74">
        <v>0</v>
      </c>
      <c r="F82" s="41">
        <f t="shared" si="32"/>
        <v>0</v>
      </c>
      <c r="G82" s="74">
        <v>0</v>
      </c>
      <c r="H82" s="74">
        <v>0</v>
      </c>
      <c r="I82" s="41">
        <f t="shared" si="35"/>
        <v>0</v>
      </c>
      <c r="J82" s="41"/>
      <c r="K82" s="74">
        <v>0</v>
      </c>
      <c r="L82" s="74">
        <v>0</v>
      </c>
      <c r="M82" s="74">
        <v>0</v>
      </c>
      <c r="N82" s="74">
        <v>0</v>
      </c>
      <c r="O82" s="74">
        <v>0</v>
      </c>
      <c r="P82" s="140" t="str">
        <f t="shared" si="3"/>
        <v>ok</v>
      </c>
      <c r="Q82" s="75" t="s">
        <v>302</v>
      </c>
      <c r="R82" s="75" t="s">
        <v>353</v>
      </c>
    </row>
    <row r="83" spans="1:18" s="11" customFormat="1" ht="38.25" x14ac:dyDescent="0.2">
      <c r="A83" s="71" t="s">
        <v>348</v>
      </c>
      <c r="B83" s="76" t="s">
        <v>347</v>
      </c>
      <c r="C83" s="41">
        <f t="shared" si="30"/>
        <v>0</v>
      </c>
      <c r="D83" s="74">
        <v>0</v>
      </c>
      <c r="E83" s="74">
        <v>0</v>
      </c>
      <c r="F83" s="41">
        <f t="shared" si="32"/>
        <v>0</v>
      </c>
      <c r="G83" s="74">
        <v>0</v>
      </c>
      <c r="H83" s="74">
        <v>0</v>
      </c>
      <c r="I83" s="41">
        <f t="shared" si="35"/>
        <v>0</v>
      </c>
      <c r="J83" s="41"/>
      <c r="K83" s="74">
        <v>0</v>
      </c>
      <c r="L83" s="74">
        <v>0</v>
      </c>
      <c r="M83" s="74">
        <v>0</v>
      </c>
      <c r="N83" s="74">
        <v>0</v>
      </c>
      <c r="O83" s="74">
        <v>0</v>
      </c>
      <c r="P83" s="140" t="str">
        <f t="shared" si="3"/>
        <v>ok</v>
      </c>
      <c r="Q83" s="75" t="s">
        <v>223</v>
      </c>
      <c r="R83" s="75" t="s">
        <v>347</v>
      </c>
    </row>
    <row r="84" spans="1:18" s="11" customFormat="1" x14ac:dyDescent="0.2">
      <c r="A84" s="148">
        <v>7.2</v>
      </c>
      <c r="B84" s="76" t="s">
        <v>354</v>
      </c>
      <c r="C84" s="41">
        <f t="shared" si="30"/>
        <v>0</v>
      </c>
      <c r="D84" s="41">
        <f t="shared" ref="D84:E84" si="36">D85+D86+D87+D88+D89+D90+D91</f>
        <v>0</v>
      </c>
      <c r="E84" s="41">
        <f t="shared" si="36"/>
        <v>0</v>
      </c>
      <c r="F84" s="41">
        <f t="shared" si="32"/>
        <v>0</v>
      </c>
      <c r="G84" s="41">
        <f t="shared" ref="G84:H84" si="37">G85+G86+G87+G88+G89+G90+G91</f>
        <v>0</v>
      </c>
      <c r="H84" s="41">
        <f t="shared" si="37"/>
        <v>0</v>
      </c>
      <c r="I84" s="41">
        <f>G84+H84</f>
        <v>0</v>
      </c>
      <c r="J84" s="41"/>
      <c r="K84" s="41">
        <f t="shared" ref="K84:O84" si="38">K85+K86+K87+K88+K89+K90+K91</f>
        <v>0</v>
      </c>
      <c r="L84" s="41">
        <f t="shared" si="38"/>
        <v>0</v>
      </c>
      <c r="M84" s="41">
        <f t="shared" si="38"/>
        <v>0</v>
      </c>
      <c r="N84" s="41">
        <f t="shared" si="38"/>
        <v>0</v>
      </c>
      <c r="O84" s="41">
        <f t="shared" si="38"/>
        <v>0</v>
      </c>
      <c r="P84" s="140" t="str">
        <f t="shared" si="3"/>
        <v>ok</v>
      </c>
      <c r="Q84" s="75"/>
      <c r="R84" s="75"/>
    </row>
    <row r="85" spans="1:18" s="11" customFormat="1" ht="51" x14ac:dyDescent="0.2">
      <c r="A85" s="71" t="s">
        <v>355</v>
      </c>
      <c r="B85" s="76" t="s">
        <v>369</v>
      </c>
      <c r="C85" s="41">
        <f t="shared" si="30"/>
        <v>0</v>
      </c>
      <c r="D85" s="74">
        <v>0</v>
      </c>
      <c r="E85" s="74">
        <v>0</v>
      </c>
      <c r="F85" s="41">
        <f t="shared" si="32"/>
        <v>0</v>
      </c>
      <c r="G85" s="74">
        <v>0</v>
      </c>
      <c r="H85" s="74">
        <v>0</v>
      </c>
      <c r="I85" s="41">
        <f t="shared" ref="I85:I91" si="39">G85+H85</f>
        <v>0</v>
      </c>
      <c r="J85" s="41"/>
      <c r="K85" s="74">
        <v>0</v>
      </c>
      <c r="L85" s="74">
        <v>0</v>
      </c>
      <c r="M85" s="74">
        <v>0</v>
      </c>
      <c r="N85" s="74">
        <v>0</v>
      </c>
      <c r="O85" s="74">
        <v>0</v>
      </c>
      <c r="P85" s="140" t="str">
        <f t="shared" si="3"/>
        <v>ok</v>
      </c>
      <c r="Q85" s="75" t="s">
        <v>349</v>
      </c>
      <c r="R85" s="75" t="s">
        <v>368</v>
      </c>
    </row>
    <row r="86" spans="1:18" s="11" customFormat="1" ht="25.5" x14ac:dyDescent="0.2">
      <c r="A86" s="71" t="s">
        <v>356</v>
      </c>
      <c r="B86" s="76" t="s">
        <v>370</v>
      </c>
      <c r="C86" s="41">
        <f t="shared" si="30"/>
        <v>0</v>
      </c>
      <c r="D86" s="74">
        <v>0</v>
      </c>
      <c r="E86" s="74">
        <v>0</v>
      </c>
      <c r="F86" s="41">
        <f t="shared" si="32"/>
        <v>0</v>
      </c>
      <c r="G86" s="74">
        <v>0</v>
      </c>
      <c r="H86" s="74">
        <v>0</v>
      </c>
      <c r="I86" s="41">
        <f t="shared" si="39"/>
        <v>0</v>
      </c>
      <c r="J86" s="41"/>
      <c r="K86" s="74">
        <v>0</v>
      </c>
      <c r="L86" s="74">
        <v>0</v>
      </c>
      <c r="M86" s="74">
        <v>0</v>
      </c>
      <c r="N86" s="74">
        <v>0</v>
      </c>
      <c r="O86" s="74">
        <v>0</v>
      </c>
      <c r="P86" s="140" t="str">
        <f t="shared" si="3"/>
        <v>ok</v>
      </c>
      <c r="Q86" s="75" t="s">
        <v>351</v>
      </c>
      <c r="R86" s="75" t="s">
        <v>352</v>
      </c>
    </row>
    <row r="87" spans="1:18" s="11" customFormat="1" ht="38.25" x14ac:dyDescent="0.2">
      <c r="A87" s="71" t="s">
        <v>357</v>
      </c>
      <c r="B87" s="76" t="s">
        <v>340</v>
      </c>
      <c r="C87" s="41">
        <f t="shared" si="30"/>
        <v>0</v>
      </c>
      <c r="D87" s="74">
        <v>0</v>
      </c>
      <c r="E87" s="74">
        <v>0</v>
      </c>
      <c r="F87" s="41">
        <f t="shared" si="32"/>
        <v>0</v>
      </c>
      <c r="G87" s="74">
        <v>0</v>
      </c>
      <c r="H87" s="74">
        <v>0</v>
      </c>
      <c r="I87" s="41">
        <f t="shared" si="39"/>
        <v>0</v>
      </c>
      <c r="J87" s="41"/>
      <c r="K87" s="74">
        <v>0</v>
      </c>
      <c r="L87" s="74">
        <v>0</v>
      </c>
      <c r="M87" s="74">
        <v>0</v>
      </c>
      <c r="N87" s="74">
        <v>0</v>
      </c>
      <c r="O87" s="74">
        <v>0</v>
      </c>
      <c r="P87" s="140" t="str">
        <f t="shared" si="3"/>
        <v>ok</v>
      </c>
      <c r="Q87" s="75" t="s">
        <v>293</v>
      </c>
      <c r="R87" s="75" t="s">
        <v>364</v>
      </c>
    </row>
    <row r="88" spans="1:18" s="11" customFormat="1" ht="38.25" x14ac:dyDescent="0.2">
      <c r="A88" s="71" t="s">
        <v>358</v>
      </c>
      <c r="B88" s="76" t="s">
        <v>344</v>
      </c>
      <c r="C88" s="41">
        <f t="shared" si="30"/>
        <v>0</v>
      </c>
      <c r="D88" s="74">
        <v>0</v>
      </c>
      <c r="E88" s="74">
        <v>0</v>
      </c>
      <c r="F88" s="41">
        <f t="shared" si="32"/>
        <v>0</v>
      </c>
      <c r="G88" s="74">
        <v>0</v>
      </c>
      <c r="H88" s="74">
        <v>0</v>
      </c>
      <c r="I88" s="41">
        <f t="shared" si="39"/>
        <v>0</v>
      </c>
      <c r="J88" s="41"/>
      <c r="K88" s="74">
        <v>0</v>
      </c>
      <c r="L88" s="74">
        <v>0</v>
      </c>
      <c r="M88" s="74">
        <v>0</v>
      </c>
      <c r="N88" s="74">
        <v>0</v>
      </c>
      <c r="O88" s="74">
        <v>0</v>
      </c>
      <c r="P88" s="140" t="str">
        <f t="shared" si="3"/>
        <v>ok</v>
      </c>
      <c r="Q88" s="75" t="s">
        <v>293</v>
      </c>
      <c r="R88" s="75" t="s">
        <v>363</v>
      </c>
    </row>
    <row r="89" spans="1:18" s="11" customFormat="1" ht="63.75" x14ac:dyDescent="0.2">
      <c r="A89" s="71" t="s">
        <v>359</v>
      </c>
      <c r="B89" s="76" t="s">
        <v>345</v>
      </c>
      <c r="C89" s="41">
        <f t="shared" si="30"/>
        <v>0</v>
      </c>
      <c r="D89" s="74">
        <v>0</v>
      </c>
      <c r="E89" s="74">
        <v>0</v>
      </c>
      <c r="F89" s="41">
        <f t="shared" si="32"/>
        <v>0</v>
      </c>
      <c r="G89" s="74">
        <v>0</v>
      </c>
      <c r="H89" s="74">
        <v>0</v>
      </c>
      <c r="I89" s="41">
        <f t="shared" si="39"/>
        <v>0</v>
      </c>
      <c r="J89" s="41"/>
      <c r="K89" s="74">
        <v>0</v>
      </c>
      <c r="L89" s="74">
        <v>0</v>
      </c>
      <c r="M89" s="74">
        <v>0</v>
      </c>
      <c r="N89" s="74">
        <v>0</v>
      </c>
      <c r="O89" s="74">
        <v>0</v>
      </c>
      <c r="P89" s="140" t="str">
        <f t="shared" si="3"/>
        <v>ok</v>
      </c>
      <c r="Q89" s="75" t="s">
        <v>293</v>
      </c>
      <c r="R89" s="75" t="s">
        <v>367</v>
      </c>
    </row>
    <row r="90" spans="1:18" s="11" customFormat="1" ht="38.25" x14ac:dyDescent="0.2">
      <c r="A90" s="71" t="s">
        <v>360</v>
      </c>
      <c r="B90" s="76" t="s">
        <v>346</v>
      </c>
      <c r="C90" s="41">
        <f t="shared" si="30"/>
        <v>0</v>
      </c>
      <c r="D90" s="74">
        <v>0</v>
      </c>
      <c r="E90" s="74">
        <v>0</v>
      </c>
      <c r="F90" s="41">
        <f t="shared" si="32"/>
        <v>0</v>
      </c>
      <c r="G90" s="74">
        <v>0</v>
      </c>
      <c r="H90" s="74">
        <v>0</v>
      </c>
      <c r="I90" s="41">
        <f t="shared" si="39"/>
        <v>0</v>
      </c>
      <c r="J90" s="41"/>
      <c r="K90" s="74">
        <v>0</v>
      </c>
      <c r="L90" s="74">
        <v>0</v>
      </c>
      <c r="M90" s="74">
        <v>0</v>
      </c>
      <c r="N90" s="74">
        <v>0</v>
      </c>
      <c r="O90" s="74">
        <v>0</v>
      </c>
      <c r="P90" s="140" t="str">
        <f t="shared" si="3"/>
        <v>ok</v>
      </c>
      <c r="Q90" s="75" t="s">
        <v>302</v>
      </c>
      <c r="R90" s="75" t="s">
        <v>365</v>
      </c>
    </row>
    <row r="91" spans="1:18" s="11" customFormat="1" ht="38.25" x14ac:dyDescent="0.2">
      <c r="A91" s="71" t="s">
        <v>361</v>
      </c>
      <c r="B91" s="76" t="s">
        <v>347</v>
      </c>
      <c r="C91" s="41">
        <f t="shared" si="30"/>
        <v>0</v>
      </c>
      <c r="D91" s="74">
        <v>0</v>
      </c>
      <c r="E91" s="74">
        <v>0</v>
      </c>
      <c r="F91" s="41">
        <f t="shared" si="32"/>
        <v>0</v>
      </c>
      <c r="G91" s="74">
        <v>0</v>
      </c>
      <c r="H91" s="74">
        <v>0</v>
      </c>
      <c r="I91" s="41">
        <f t="shared" si="39"/>
        <v>0</v>
      </c>
      <c r="J91" s="41"/>
      <c r="K91" s="74">
        <v>0</v>
      </c>
      <c r="L91" s="74">
        <v>0</v>
      </c>
      <c r="M91" s="74">
        <v>0</v>
      </c>
      <c r="N91" s="74">
        <v>0</v>
      </c>
      <c r="O91" s="74">
        <v>0</v>
      </c>
      <c r="P91" s="140" t="str">
        <f t="shared" si="3"/>
        <v>ok</v>
      </c>
      <c r="Q91" s="75" t="s">
        <v>223</v>
      </c>
      <c r="R91" s="75" t="s">
        <v>366</v>
      </c>
    </row>
    <row r="92" spans="1:18" s="11" customFormat="1" x14ac:dyDescent="0.2">
      <c r="A92" s="148">
        <v>7.3</v>
      </c>
      <c r="B92" s="76" t="s">
        <v>371</v>
      </c>
      <c r="C92" s="41">
        <f t="shared" si="30"/>
        <v>0</v>
      </c>
      <c r="D92" s="41">
        <f>D93+D94+D95+D96</f>
        <v>0</v>
      </c>
      <c r="E92" s="41">
        <f>E93+E94+E95+E96</f>
        <v>0</v>
      </c>
      <c r="F92" s="41">
        <f t="shared" si="32"/>
        <v>0</v>
      </c>
      <c r="G92" s="41">
        <f>G93+G94+G95+G96</f>
        <v>0</v>
      </c>
      <c r="H92" s="41">
        <f>H93+H94+H95+H96</f>
        <v>0</v>
      </c>
      <c r="I92" s="41">
        <f>G92+H92</f>
        <v>0</v>
      </c>
      <c r="J92" s="41"/>
      <c r="K92" s="41">
        <f t="shared" ref="K92:O92" si="40">K93+K94+K95+K96</f>
        <v>0</v>
      </c>
      <c r="L92" s="41">
        <f t="shared" si="40"/>
        <v>0</v>
      </c>
      <c r="M92" s="41">
        <f t="shared" si="40"/>
        <v>0</v>
      </c>
      <c r="N92" s="41">
        <f t="shared" si="40"/>
        <v>0</v>
      </c>
      <c r="O92" s="41">
        <f t="shared" si="40"/>
        <v>0</v>
      </c>
      <c r="P92" s="140" t="str">
        <f t="shared" si="3"/>
        <v>ok</v>
      </c>
    </row>
    <row r="93" spans="1:18" s="11" customFormat="1" ht="51" x14ac:dyDescent="0.2">
      <c r="A93" s="71" t="s">
        <v>375</v>
      </c>
      <c r="B93" s="76" t="s">
        <v>379</v>
      </c>
      <c r="C93" s="41">
        <f t="shared" si="30"/>
        <v>0</v>
      </c>
      <c r="D93" s="74">
        <v>0</v>
      </c>
      <c r="E93" s="74">
        <v>0</v>
      </c>
      <c r="F93" s="41">
        <f t="shared" si="32"/>
        <v>0</v>
      </c>
      <c r="G93" s="74">
        <v>0</v>
      </c>
      <c r="H93" s="74">
        <v>0</v>
      </c>
      <c r="I93" s="41">
        <f t="shared" ref="I93:I94" si="41">G93+H93</f>
        <v>0</v>
      </c>
      <c r="J93" s="41"/>
      <c r="K93" s="74">
        <v>0</v>
      </c>
      <c r="L93" s="74">
        <v>0</v>
      </c>
      <c r="M93" s="74">
        <v>0</v>
      </c>
      <c r="N93" s="74">
        <v>0</v>
      </c>
      <c r="O93" s="74">
        <v>0</v>
      </c>
      <c r="P93" s="140" t="str">
        <f t="shared" si="3"/>
        <v>ok</v>
      </c>
      <c r="Q93" s="75" t="s">
        <v>349</v>
      </c>
      <c r="R93" s="75" t="s">
        <v>380</v>
      </c>
    </row>
    <row r="94" spans="1:18" s="11" customFormat="1" ht="25.5" x14ac:dyDescent="0.2">
      <c r="A94" s="71" t="s">
        <v>377</v>
      </c>
      <c r="B94" s="76" t="s">
        <v>372</v>
      </c>
      <c r="C94" s="41">
        <f t="shared" si="30"/>
        <v>0</v>
      </c>
      <c r="D94" s="74">
        <v>0</v>
      </c>
      <c r="E94" s="74">
        <v>0</v>
      </c>
      <c r="F94" s="41">
        <f t="shared" si="32"/>
        <v>0</v>
      </c>
      <c r="G94" s="74">
        <v>0</v>
      </c>
      <c r="H94" s="74">
        <v>0</v>
      </c>
      <c r="I94" s="41">
        <f t="shared" si="41"/>
        <v>0</v>
      </c>
      <c r="J94" s="41"/>
      <c r="K94" s="74">
        <v>0</v>
      </c>
      <c r="L94" s="74">
        <v>0</v>
      </c>
      <c r="M94" s="74">
        <v>0</v>
      </c>
      <c r="N94" s="74">
        <v>0</v>
      </c>
      <c r="O94" s="74">
        <v>0</v>
      </c>
      <c r="P94" s="140" t="str">
        <f t="shared" si="3"/>
        <v>ok</v>
      </c>
      <c r="Q94" s="75" t="s">
        <v>223</v>
      </c>
      <c r="R94" s="75" t="s">
        <v>372</v>
      </c>
    </row>
    <row r="95" spans="1:18" s="11" customFormat="1" ht="38.25" x14ac:dyDescent="0.2">
      <c r="A95" s="71" t="s">
        <v>378</v>
      </c>
      <c r="B95" s="76" t="s">
        <v>373</v>
      </c>
      <c r="C95" s="41">
        <f t="shared" si="30"/>
        <v>0</v>
      </c>
      <c r="D95" s="74">
        <v>0</v>
      </c>
      <c r="E95" s="74">
        <v>0</v>
      </c>
      <c r="F95" s="41">
        <f t="shared" si="32"/>
        <v>0</v>
      </c>
      <c r="G95" s="74">
        <v>0</v>
      </c>
      <c r="H95" s="74">
        <v>0</v>
      </c>
      <c r="I95" s="41">
        <f>G95+H95</f>
        <v>0</v>
      </c>
      <c r="J95" s="41"/>
      <c r="K95" s="74">
        <v>0</v>
      </c>
      <c r="L95" s="74">
        <v>0</v>
      </c>
      <c r="M95" s="74">
        <v>0</v>
      </c>
      <c r="N95" s="74">
        <v>0</v>
      </c>
      <c r="O95" s="74">
        <v>0</v>
      </c>
      <c r="P95" s="140" t="str">
        <f t="shared" si="3"/>
        <v>ok</v>
      </c>
      <c r="Q95" s="75" t="s">
        <v>223</v>
      </c>
      <c r="R95" s="75" t="s">
        <v>381</v>
      </c>
    </row>
    <row r="96" spans="1:18" s="11" customFormat="1" x14ac:dyDescent="0.2">
      <c r="A96" s="71" t="s">
        <v>376</v>
      </c>
      <c r="B96" s="76" t="s">
        <v>374</v>
      </c>
      <c r="C96" s="41">
        <f t="shared" si="30"/>
        <v>0</v>
      </c>
      <c r="D96" s="74">
        <v>0</v>
      </c>
      <c r="E96" s="74">
        <v>0</v>
      </c>
      <c r="F96" s="41">
        <f t="shared" si="32"/>
        <v>0</v>
      </c>
      <c r="G96" s="74">
        <v>0</v>
      </c>
      <c r="H96" s="74">
        <v>0</v>
      </c>
      <c r="I96" s="41">
        <f>G96+H96</f>
        <v>0</v>
      </c>
      <c r="J96" s="41"/>
      <c r="K96" s="74">
        <v>0</v>
      </c>
      <c r="L96" s="74">
        <v>0</v>
      </c>
      <c r="M96" s="74">
        <v>0</v>
      </c>
      <c r="N96" s="74">
        <v>0</v>
      </c>
      <c r="O96" s="74">
        <v>0</v>
      </c>
      <c r="P96" s="140" t="str">
        <f t="shared" si="3"/>
        <v>ok</v>
      </c>
      <c r="Q96" s="75" t="s">
        <v>223</v>
      </c>
      <c r="R96" s="75" t="s">
        <v>382</v>
      </c>
    </row>
    <row r="97" spans="1:18" s="11" customFormat="1" x14ac:dyDescent="0.2">
      <c r="A97" s="148">
        <v>7.4</v>
      </c>
      <c r="B97" s="76" t="s">
        <v>383</v>
      </c>
      <c r="C97" s="41">
        <f t="shared" si="30"/>
        <v>0</v>
      </c>
      <c r="D97" s="41">
        <f>D98+D99+D100</f>
        <v>0</v>
      </c>
      <c r="E97" s="41">
        <f>E98+E99+E100+E101</f>
        <v>0</v>
      </c>
      <c r="F97" s="41">
        <f t="shared" si="32"/>
        <v>0</v>
      </c>
      <c r="G97" s="41">
        <f>G98+G99+G100+G101</f>
        <v>0</v>
      </c>
      <c r="H97" s="41">
        <f>H98+H99+H100+H101</f>
        <v>0</v>
      </c>
      <c r="I97" s="41">
        <f>G97+H97</f>
        <v>0</v>
      </c>
      <c r="J97" s="41"/>
      <c r="K97" s="41">
        <f t="shared" ref="K97:O97" si="42">K98+K99+K100+K101</f>
        <v>0</v>
      </c>
      <c r="L97" s="41">
        <f t="shared" si="42"/>
        <v>0</v>
      </c>
      <c r="M97" s="41">
        <f t="shared" si="42"/>
        <v>0</v>
      </c>
      <c r="N97" s="41">
        <f t="shared" si="42"/>
        <v>0</v>
      </c>
      <c r="O97" s="41">
        <f t="shared" si="42"/>
        <v>0</v>
      </c>
      <c r="P97" s="140" t="str">
        <f t="shared" si="3"/>
        <v>ok</v>
      </c>
      <c r="Q97" s="75"/>
      <c r="R97" s="75"/>
    </row>
    <row r="98" spans="1:18" s="11" customFormat="1" ht="51" x14ac:dyDescent="0.2">
      <c r="A98" s="71" t="s">
        <v>386</v>
      </c>
      <c r="B98" s="76" t="s">
        <v>379</v>
      </c>
      <c r="C98" s="41">
        <f t="shared" si="30"/>
        <v>0</v>
      </c>
      <c r="D98" s="74">
        <v>0</v>
      </c>
      <c r="E98" s="74">
        <v>0</v>
      </c>
      <c r="F98" s="41">
        <f t="shared" si="32"/>
        <v>0</v>
      </c>
      <c r="G98" s="74">
        <v>0</v>
      </c>
      <c r="H98" s="74">
        <v>0</v>
      </c>
      <c r="I98" s="41">
        <f>G98+H98</f>
        <v>0</v>
      </c>
      <c r="J98" s="41"/>
      <c r="K98" s="74">
        <v>0</v>
      </c>
      <c r="L98" s="74">
        <v>0</v>
      </c>
      <c r="M98" s="74">
        <v>0</v>
      </c>
      <c r="N98" s="74">
        <v>0</v>
      </c>
      <c r="O98" s="74">
        <v>0</v>
      </c>
      <c r="P98" s="140" t="str">
        <f t="shared" si="3"/>
        <v>ok</v>
      </c>
      <c r="Q98" s="75" t="s">
        <v>349</v>
      </c>
      <c r="R98" s="75" t="s">
        <v>380</v>
      </c>
    </row>
    <row r="99" spans="1:18" s="11" customFormat="1" ht="38.25" x14ac:dyDescent="0.2">
      <c r="A99" s="71" t="s">
        <v>387</v>
      </c>
      <c r="B99" s="76" t="s">
        <v>384</v>
      </c>
      <c r="C99" s="41">
        <f t="shared" si="30"/>
        <v>0</v>
      </c>
      <c r="D99" s="74">
        <v>0</v>
      </c>
      <c r="E99" s="74">
        <v>0</v>
      </c>
      <c r="F99" s="41">
        <f>D99+E99</f>
        <v>0</v>
      </c>
      <c r="G99" s="74">
        <v>0</v>
      </c>
      <c r="H99" s="74">
        <v>0</v>
      </c>
      <c r="I99" s="41">
        <f>G99+H99</f>
        <v>0</v>
      </c>
      <c r="J99" s="41"/>
      <c r="K99" s="74">
        <v>0</v>
      </c>
      <c r="L99" s="74">
        <v>0</v>
      </c>
      <c r="M99" s="74">
        <v>0</v>
      </c>
      <c r="N99" s="74">
        <v>0</v>
      </c>
      <c r="O99" s="74">
        <v>0</v>
      </c>
      <c r="P99" s="140" t="str">
        <f t="shared" si="3"/>
        <v>ok</v>
      </c>
      <c r="Q99" s="75" t="s">
        <v>223</v>
      </c>
      <c r="R99" s="75" t="s">
        <v>384</v>
      </c>
    </row>
    <row r="100" spans="1:18" s="11" customFormat="1" ht="51" x14ac:dyDescent="0.2">
      <c r="A100" s="71" t="s">
        <v>388</v>
      </c>
      <c r="B100" s="76" t="s">
        <v>385</v>
      </c>
      <c r="C100" s="41">
        <f t="shared" si="30"/>
        <v>0</v>
      </c>
      <c r="D100" s="74">
        <v>0</v>
      </c>
      <c r="E100" s="74">
        <v>0</v>
      </c>
      <c r="F100" s="41">
        <f t="shared" si="32"/>
        <v>0</v>
      </c>
      <c r="G100" s="74">
        <v>0</v>
      </c>
      <c r="H100" s="74">
        <v>0</v>
      </c>
      <c r="I100" s="41">
        <f t="shared" ref="I100" si="43">G100+H100</f>
        <v>0</v>
      </c>
      <c r="J100" s="41"/>
      <c r="K100" s="74">
        <v>0</v>
      </c>
      <c r="L100" s="74">
        <v>0</v>
      </c>
      <c r="M100" s="74">
        <v>0</v>
      </c>
      <c r="N100" s="74">
        <v>0</v>
      </c>
      <c r="O100" s="74">
        <v>0</v>
      </c>
      <c r="P100" s="140" t="str">
        <f t="shared" si="3"/>
        <v>ok</v>
      </c>
      <c r="Q100" s="75" t="s">
        <v>293</v>
      </c>
      <c r="R100" s="75" t="s">
        <v>385</v>
      </c>
    </row>
    <row r="101" spans="1:18" s="156" customFormat="1" x14ac:dyDescent="0.2">
      <c r="A101" s="149">
        <v>7.5</v>
      </c>
      <c r="B101" s="150" t="s">
        <v>389</v>
      </c>
      <c r="C101" s="151">
        <f t="shared" si="30"/>
        <v>0</v>
      </c>
      <c r="D101" s="152">
        <v>0</v>
      </c>
      <c r="E101" s="152">
        <v>0</v>
      </c>
      <c r="F101" s="151">
        <f>D101+E101</f>
        <v>0</v>
      </c>
      <c r="G101" s="152">
        <v>0</v>
      </c>
      <c r="H101" s="152">
        <v>0</v>
      </c>
      <c r="I101" s="151">
        <f>G101+H101</f>
        <v>0</v>
      </c>
      <c r="J101" s="151"/>
      <c r="K101" s="153"/>
      <c r="L101" s="153"/>
      <c r="M101" s="153"/>
      <c r="N101" s="153"/>
      <c r="O101" s="153"/>
      <c r="P101" s="140" t="str">
        <f t="shared" si="3"/>
        <v>ok</v>
      </c>
      <c r="Q101" s="155"/>
    </row>
    <row r="102" spans="1:18" s="156" customFormat="1" x14ac:dyDescent="0.2">
      <c r="A102" s="157"/>
      <c r="B102" s="150"/>
      <c r="C102" s="151"/>
      <c r="D102" s="151"/>
      <c r="E102" s="151"/>
      <c r="F102" s="151"/>
      <c r="G102" s="151"/>
      <c r="H102" s="151"/>
      <c r="I102" s="151"/>
      <c r="J102" s="151"/>
      <c r="K102" s="153"/>
      <c r="L102" s="153"/>
      <c r="M102" s="153"/>
      <c r="N102" s="153"/>
      <c r="O102" s="153"/>
      <c r="P102" s="154"/>
      <c r="Q102" s="155"/>
    </row>
    <row r="103" spans="1:18" s="11" customFormat="1" x14ac:dyDescent="0.2">
      <c r="A103" s="48"/>
      <c r="B103" s="77" t="s">
        <v>175</v>
      </c>
      <c r="C103" s="41">
        <v>0</v>
      </c>
      <c r="D103" s="41"/>
      <c r="E103" s="41"/>
      <c r="F103" s="41">
        <f>F101+F97+F92+F84+F76</f>
        <v>0</v>
      </c>
      <c r="G103" s="41"/>
      <c r="H103" s="41"/>
      <c r="I103" s="41">
        <f>I101+I97+I92+I84+I76</f>
        <v>0</v>
      </c>
      <c r="J103" s="41"/>
      <c r="K103" s="41">
        <f>K101+K97+K92+K84+K76</f>
        <v>0</v>
      </c>
      <c r="L103" s="41">
        <f>L101+L97+L92+L84+L76</f>
        <v>0</v>
      </c>
      <c r="M103" s="41">
        <f>M101+M97+M92+M84+M76</f>
        <v>0</v>
      </c>
      <c r="N103" s="41">
        <f>N101+N97+N92+N84+N76</f>
        <v>0</v>
      </c>
      <c r="O103" s="41">
        <f>O101+O97+O92+O84+O76</f>
        <v>0</v>
      </c>
      <c r="P103" s="140" t="str">
        <f t="shared" si="3"/>
        <v>ok</v>
      </c>
      <c r="Q103" s="30"/>
    </row>
    <row r="104" spans="1:18" s="11" customFormat="1" ht="15.75" thickBot="1" x14ac:dyDescent="0.25">
      <c r="A104" s="146">
        <v>8</v>
      </c>
      <c r="B104" s="204" t="s">
        <v>390</v>
      </c>
      <c r="C104" s="204"/>
      <c r="D104" s="204"/>
      <c r="E104" s="204"/>
      <c r="F104" s="204"/>
      <c r="G104" s="204"/>
      <c r="H104" s="204"/>
      <c r="I104" s="204"/>
      <c r="J104" s="204"/>
      <c r="K104" s="204"/>
      <c r="L104" s="204"/>
      <c r="M104" s="204"/>
      <c r="N104" s="204"/>
      <c r="O104" s="204"/>
      <c r="P104" s="140"/>
      <c r="Q104" s="30"/>
    </row>
    <row r="105" spans="1:18" s="11" customFormat="1" ht="15" customHeight="1" thickTop="1" x14ac:dyDescent="0.2">
      <c r="A105" s="48" t="s">
        <v>391</v>
      </c>
      <c r="B105" s="40" t="s">
        <v>173</v>
      </c>
      <c r="C105" s="41">
        <f t="shared" ref="C105:C106" si="44">F105+I105</f>
        <v>0</v>
      </c>
      <c r="D105" s="74">
        <v>0</v>
      </c>
      <c r="E105" s="74">
        <v>0</v>
      </c>
      <c r="F105" s="41">
        <f>D105+E105</f>
        <v>0</v>
      </c>
      <c r="G105" s="74">
        <v>0</v>
      </c>
      <c r="H105" s="74">
        <v>0</v>
      </c>
      <c r="I105" s="41">
        <f>G105+H105</f>
        <v>0</v>
      </c>
      <c r="J105" s="41"/>
      <c r="K105" s="74">
        <v>0</v>
      </c>
      <c r="L105" s="74">
        <v>0</v>
      </c>
      <c r="M105" s="74">
        <v>0</v>
      </c>
      <c r="N105" s="74">
        <v>0</v>
      </c>
      <c r="O105" s="74">
        <v>0</v>
      </c>
      <c r="P105" s="140" t="str">
        <f t="shared" si="3"/>
        <v>ok</v>
      </c>
      <c r="Q105" s="30"/>
    </row>
    <row r="106" spans="1:18" s="11" customFormat="1" ht="15" customHeight="1" x14ac:dyDescent="0.2">
      <c r="A106" s="48"/>
      <c r="B106" s="40" t="s">
        <v>392</v>
      </c>
      <c r="C106" s="41">
        <f t="shared" si="44"/>
        <v>0</v>
      </c>
      <c r="D106" s="41"/>
      <c r="E106" s="41"/>
      <c r="F106" s="41">
        <f>F105</f>
        <v>0</v>
      </c>
      <c r="G106" s="41"/>
      <c r="H106" s="41"/>
      <c r="I106" s="41">
        <f>I105</f>
        <v>0</v>
      </c>
      <c r="J106" s="41"/>
      <c r="K106" s="41">
        <f>K105</f>
        <v>0</v>
      </c>
      <c r="L106" s="41">
        <f t="shared" ref="L106:O106" si="45">L105</f>
        <v>0</v>
      </c>
      <c r="M106" s="41">
        <f t="shared" si="45"/>
        <v>0</v>
      </c>
      <c r="N106" s="41">
        <f t="shared" si="45"/>
        <v>0</v>
      </c>
      <c r="O106" s="41">
        <f t="shared" si="45"/>
        <v>0</v>
      </c>
      <c r="P106" s="140" t="str">
        <f t="shared" si="3"/>
        <v>ok</v>
      </c>
      <c r="Q106" s="30"/>
    </row>
    <row r="107" spans="1:18" s="11" customFormat="1" ht="15.75" thickBot="1" x14ac:dyDescent="0.25">
      <c r="A107" s="146">
        <v>9</v>
      </c>
      <c r="B107" s="204" t="s">
        <v>393</v>
      </c>
      <c r="C107" s="204"/>
      <c r="D107" s="204"/>
      <c r="E107" s="204"/>
      <c r="F107" s="204"/>
      <c r="G107" s="204"/>
      <c r="H107" s="204"/>
      <c r="I107" s="204"/>
      <c r="J107" s="204"/>
      <c r="K107" s="204"/>
      <c r="L107" s="204"/>
      <c r="M107" s="204"/>
      <c r="N107" s="204"/>
      <c r="O107" s="204"/>
      <c r="P107" s="140"/>
      <c r="Q107" s="30"/>
    </row>
    <row r="108" spans="1:18" s="11" customFormat="1" ht="15" customHeight="1" thickTop="1" x14ac:dyDescent="0.2">
      <c r="A108" s="159">
        <v>9.1</v>
      </c>
      <c r="B108" s="40" t="s">
        <v>395</v>
      </c>
      <c r="C108" s="41">
        <f t="shared" ref="C108:C118" si="46">F108+I108</f>
        <v>0</v>
      </c>
      <c r="D108" s="74">
        <v>0</v>
      </c>
      <c r="E108" s="74">
        <v>0</v>
      </c>
      <c r="F108" s="41">
        <f>D108+E108</f>
        <v>0</v>
      </c>
      <c r="G108" s="74">
        <v>0</v>
      </c>
      <c r="H108" s="74">
        <v>0</v>
      </c>
      <c r="I108" s="41">
        <f t="shared" ref="I108:I110" si="47">G108+H108</f>
        <v>0</v>
      </c>
      <c r="J108" s="41"/>
      <c r="K108" s="74">
        <v>0</v>
      </c>
      <c r="L108" s="74">
        <v>0</v>
      </c>
      <c r="M108" s="74">
        <v>0</v>
      </c>
      <c r="N108" s="74">
        <v>0</v>
      </c>
      <c r="O108" s="74">
        <v>0</v>
      </c>
      <c r="P108" s="140" t="str">
        <f t="shared" ref="P108:P111" si="48">IF(C108=SUM(K108:O108),"ok","Eroare")</f>
        <v>ok</v>
      </c>
      <c r="Q108" s="75" t="s">
        <v>349</v>
      </c>
      <c r="R108" s="75" t="s">
        <v>394</v>
      </c>
    </row>
    <row r="109" spans="1:18" s="11" customFormat="1" ht="15" customHeight="1" x14ac:dyDescent="0.2">
      <c r="A109" s="159">
        <v>9.1999999999999993</v>
      </c>
      <c r="B109" s="40" t="s">
        <v>402</v>
      </c>
      <c r="C109" s="41">
        <f t="shared" si="46"/>
        <v>0</v>
      </c>
      <c r="D109" s="74">
        <v>0</v>
      </c>
      <c r="E109" s="74">
        <v>0</v>
      </c>
      <c r="F109" s="41">
        <f t="shared" ref="F109:F110" si="49">D109+E109</f>
        <v>0</v>
      </c>
      <c r="G109" s="74">
        <v>0</v>
      </c>
      <c r="H109" s="74">
        <v>0</v>
      </c>
      <c r="I109" s="41">
        <f t="shared" si="47"/>
        <v>0</v>
      </c>
      <c r="J109" s="41"/>
      <c r="K109" s="74">
        <v>0</v>
      </c>
      <c r="L109" s="74">
        <v>0</v>
      </c>
      <c r="M109" s="74">
        <v>0</v>
      </c>
      <c r="N109" s="74">
        <v>0</v>
      </c>
      <c r="O109" s="74">
        <v>0</v>
      </c>
      <c r="P109" s="140" t="str">
        <f t="shared" si="48"/>
        <v>ok</v>
      </c>
      <c r="Q109" s="75" t="s">
        <v>351</v>
      </c>
      <c r="R109" s="75" t="s">
        <v>352</v>
      </c>
    </row>
    <row r="110" spans="1:18" s="11" customFormat="1" ht="15" customHeight="1" x14ac:dyDescent="0.2">
      <c r="A110" s="159">
        <v>9.3000000000000007</v>
      </c>
      <c r="B110" s="40" t="s">
        <v>403</v>
      </c>
      <c r="C110" s="41">
        <f t="shared" si="46"/>
        <v>0</v>
      </c>
      <c r="D110" s="41"/>
      <c r="E110" s="41"/>
      <c r="F110" s="41">
        <f t="shared" si="49"/>
        <v>0</v>
      </c>
      <c r="G110" s="74">
        <v>0</v>
      </c>
      <c r="H110" s="74">
        <v>0</v>
      </c>
      <c r="I110" s="41">
        <f t="shared" si="47"/>
        <v>0</v>
      </c>
      <c r="J110" s="41"/>
      <c r="K110" s="74">
        <v>0</v>
      </c>
      <c r="L110" s="74">
        <v>0</v>
      </c>
      <c r="M110" s="74">
        <v>0</v>
      </c>
      <c r="N110" s="74">
        <v>0</v>
      </c>
      <c r="O110" s="74">
        <v>0</v>
      </c>
      <c r="P110" s="140" t="str">
        <f t="shared" si="48"/>
        <v>ok</v>
      </c>
      <c r="Q110" s="75" t="s">
        <v>223</v>
      </c>
      <c r="R110" s="75" t="s">
        <v>405</v>
      </c>
    </row>
    <row r="111" spans="1:18" s="11" customFormat="1" ht="15" customHeight="1" x14ac:dyDescent="0.2">
      <c r="A111" s="48"/>
      <c r="B111" s="40" t="s">
        <v>176</v>
      </c>
      <c r="C111" s="41">
        <f t="shared" si="46"/>
        <v>0</v>
      </c>
      <c r="D111" s="41"/>
      <c r="E111" s="41"/>
      <c r="F111" s="41">
        <f>F108+F109+F110</f>
        <v>0</v>
      </c>
      <c r="G111" s="41"/>
      <c r="H111" s="41"/>
      <c r="I111" s="41">
        <f>I108+I109+I110</f>
        <v>0</v>
      </c>
      <c r="J111" s="41"/>
      <c r="K111" s="41">
        <f t="shared" ref="K111:O111" si="50">K108+K109+K110</f>
        <v>0</v>
      </c>
      <c r="L111" s="41">
        <f t="shared" si="50"/>
        <v>0</v>
      </c>
      <c r="M111" s="41">
        <f t="shared" si="50"/>
        <v>0</v>
      </c>
      <c r="N111" s="41">
        <f t="shared" si="50"/>
        <v>0</v>
      </c>
      <c r="O111" s="41">
        <f t="shared" si="50"/>
        <v>0</v>
      </c>
      <c r="P111" s="140" t="str">
        <f t="shared" si="48"/>
        <v>ok</v>
      </c>
      <c r="Q111" s="30"/>
    </row>
    <row r="112" spans="1:18" s="11" customFormat="1" ht="15.75" thickBot="1" x14ac:dyDescent="0.25">
      <c r="A112" s="146">
        <v>10</v>
      </c>
      <c r="B112" s="204" t="s">
        <v>396</v>
      </c>
      <c r="C112" s="204"/>
      <c r="D112" s="204"/>
      <c r="E112" s="204"/>
      <c r="F112" s="204"/>
      <c r="G112" s="204"/>
      <c r="H112" s="204"/>
      <c r="I112" s="204"/>
      <c r="J112" s="204"/>
      <c r="K112" s="204"/>
      <c r="L112" s="204"/>
      <c r="M112" s="204"/>
      <c r="N112" s="204"/>
      <c r="O112" s="204"/>
      <c r="P112" s="140"/>
      <c r="Q112" s="30"/>
    </row>
    <row r="113" spans="1:19" s="11" customFormat="1" ht="15" customHeight="1" thickTop="1" x14ac:dyDescent="0.2">
      <c r="A113" s="159">
        <v>10.1</v>
      </c>
      <c r="B113" s="40" t="s">
        <v>397</v>
      </c>
      <c r="C113" s="41">
        <f t="shared" si="46"/>
        <v>0</v>
      </c>
      <c r="D113" s="74">
        <v>0</v>
      </c>
      <c r="E113" s="74">
        <v>0</v>
      </c>
      <c r="F113" s="41">
        <f t="shared" ref="F113:F117" si="51">D113+E113</f>
        <v>0</v>
      </c>
      <c r="G113" s="74">
        <v>0</v>
      </c>
      <c r="H113" s="74">
        <v>0</v>
      </c>
      <c r="I113" s="41">
        <f t="shared" ref="I113:I117" si="52">G113+H113</f>
        <v>0</v>
      </c>
      <c r="J113" s="41"/>
      <c r="K113" s="74">
        <v>0</v>
      </c>
      <c r="L113" s="74">
        <v>0</v>
      </c>
      <c r="M113" s="74">
        <v>0</v>
      </c>
      <c r="N113" s="74">
        <v>0</v>
      </c>
      <c r="O113" s="74">
        <v>0</v>
      </c>
      <c r="P113" s="140" t="str">
        <f t="shared" si="3"/>
        <v>ok</v>
      </c>
      <c r="Q113" s="73" t="s">
        <v>275</v>
      </c>
      <c r="R113" s="75" t="s">
        <v>276</v>
      </c>
    </row>
    <row r="114" spans="1:19" s="11" customFormat="1" ht="15" customHeight="1" x14ac:dyDescent="0.2">
      <c r="A114" s="159">
        <v>10.199999999999999</v>
      </c>
      <c r="B114" s="40" t="s">
        <v>398</v>
      </c>
      <c r="C114" s="41">
        <f t="shared" si="46"/>
        <v>0</v>
      </c>
      <c r="D114" s="74">
        <v>0</v>
      </c>
      <c r="E114" s="74">
        <v>0</v>
      </c>
      <c r="F114" s="41">
        <f t="shared" si="51"/>
        <v>0</v>
      </c>
      <c r="G114" s="74">
        <v>0</v>
      </c>
      <c r="H114" s="74">
        <v>0</v>
      </c>
      <c r="I114" s="41">
        <f t="shared" si="52"/>
        <v>0</v>
      </c>
      <c r="J114" s="41"/>
      <c r="K114" s="74">
        <v>0</v>
      </c>
      <c r="L114" s="74">
        <v>0</v>
      </c>
      <c r="M114" s="74">
        <v>0</v>
      </c>
      <c r="N114" s="74">
        <v>0</v>
      </c>
      <c r="O114" s="74">
        <v>0</v>
      </c>
      <c r="P114" s="140" t="str">
        <f t="shared" si="3"/>
        <v>ok</v>
      </c>
      <c r="Q114" s="73" t="s">
        <v>275</v>
      </c>
      <c r="R114" s="75" t="s">
        <v>276</v>
      </c>
    </row>
    <row r="115" spans="1:19" s="11" customFormat="1" ht="15" customHeight="1" x14ac:dyDescent="0.2">
      <c r="A115" s="159">
        <v>10.3</v>
      </c>
      <c r="B115" s="40" t="s">
        <v>399</v>
      </c>
      <c r="C115" s="41">
        <f t="shared" si="46"/>
        <v>0</v>
      </c>
      <c r="D115" s="74">
        <v>0</v>
      </c>
      <c r="E115" s="74">
        <v>0</v>
      </c>
      <c r="F115" s="41">
        <f t="shared" si="51"/>
        <v>0</v>
      </c>
      <c r="G115" s="74">
        <v>0</v>
      </c>
      <c r="H115" s="74">
        <v>0</v>
      </c>
      <c r="I115" s="41">
        <f t="shared" si="52"/>
        <v>0</v>
      </c>
      <c r="J115" s="41"/>
      <c r="K115" s="74">
        <v>0</v>
      </c>
      <c r="L115" s="74">
        <v>0</v>
      </c>
      <c r="M115" s="74">
        <v>0</v>
      </c>
      <c r="N115" s="74">
        <v>0</v>
      </c>
      <c r="O115" s="74">
        <v>0</v>
      </c>
      <c r="P115" s="140" t="str">
        <f t="shared" si="3"/>
        <v>ok</v>
      </c>
      <c r="Q115" s="73" t="s">
        <v>275</v>
      </c>
      <c r="R115" s="75" t="s">
        <v>276</v>
      </c>
    </row>
    <row r="116" spans="1:19" s="11" customFormat="1" ht="15" customHeight="1" x14ac:dyDescent="0.2">
      <c r="A116" s="159">
        <v>10.4</v>
      </c>
      <c r="B116" s="40" t="s">
        <v>400</v>
      </c>
      <c r="C116" s="41">
        <f t="shared" si="46"/>
        <v>0</v>
      </c>
      <c r="D116" s="74">
        <v>0</v>
      </c>
      <c r="E116" s="74">
        <v>0</v>
      </c>
      <c r="F116" s="41">
        <f t="shared" si="51"/>
        <v>0</v>
      </c>
      <c r="G116" s="74">
        <v>0</v>
      </c>
      <c r="H116" s="74">
        <v>0</v>
      </c>
      <c r="I116" s="41">
        <f t="shared" si="52"/>
        <v>0</v>
      </c>
      <c r="J116" s="41"/>
      <c r="K116" s="74">
        <v>0</v>
      </c>
      <c r="L116" s="74">
        <v>0</v>
      </c>
      <c r="M116" s="74">
        <v>0</v>
      </c>
      <c r="N116" s="74">
        <v>0</v>
      </c>
      <c r="O116" s="74">
        <v>0</v>
      </c>
      <c r="P116" s="140" t="str">
        <f t="shared" si="3"/>
        <v>ok</v>
      </c>
      <c r="Q116" s="73" t="s">
        <v>275</v>
      </c>
      <c r="R116" s="75" t="s">
        <v>276</v>
      </c>
    </row>
    <row r="117" spans="1:19" s="11" customFormat="1" ht="15" customHeight="1" x14ac:dyDescent="0.2">
      <c r="A117" s="159">
        <v>10.5</v>
      </c>
      <c r="B117" s="40" t="s">
        <v>401</v>
      </c>
      <c r="C117" s="41">
        <f t="shared" si="46"/>
        <v>0</v>
      </c>
      <c r="D117" s="74">
        <v>0</v>
      </c>
      <c r="E117" s="74">
        <v>0</v>
      </c>
      <c r="F117" s="41">
        <f t="shared" si="51"/>
        <v>0</v>
      </c>
      <c r="G117" s="74">
        <v>0</v>
      </c>
      <c r="H117" s="74">
        <v>0</v>
      </c>
      <c r="I117" s="41">
        <f t="shared" si="52"/>
        <v>0</v>
      </c>
      <c r="J117" s="41"/>
      <c r="K117" s="74">
        <v>0</v>
      </c>
      <c r="L117" s="74">
        <v>0</v>
      </c>
      <c r="M117" s="74">
        <v>0</v>
      </c>
      <c r="N117" s="74">
        <v>0</v>
      </c>
      <c r="O117" s="74">
        <v>0</v>
      </c>
      <c r="P117" s="140" t="str">
        <f t="shared" si="3"/>
        <v>ok</v>
      </c>
      <c r="Q117" s="73" t="s">
        <v>275</v>
      </c>
      <c r="R117" s="75" t="s">
        <v>276</v>
      </c>
    </row>
    <row r="118" spans="1:19" s="11" customFormat="1" ht="15" customHeight="1" x14ac:dyDescent="0.2">
      <c r="A118" s="48"/>
      <c r="B118" s="40" t="s">
        <v>404</v>
      </c>
      <c r="C118" s="41">
        <f t="shared" si="46"/>
        <v>0</v>
      </c>
      <c r="D118" s="41"/>
      <c r="E118" s="41"/>
      <c r="F118" s="41">
        <f>F113+F114+F115+F116+F117</f>
        <v>0</v>
      </c>
      <c r="G118" s="41"/>
      <c r="H118" s="41"/>
      <c r="I118" s="41">
        <f>I113+I114+I115+I116+I117</f>
        <v>0</v>
      </c>
      <c r="J118" s="41"/>
      <c r="K118" s="41">
        <f t="shared" ref="K118:O118" si="53">K113+K114+K115+K116+K117</f>
        <v>0</v>
      </c>
      <c r="L118" s="41">
        <f t="shared" si="53"/>
        <v>0</v>
      </c>
      <c r="M118" s="41">
        <f t="shared" si="53"/>
        <v>0</v>
      </c>
      <c r="N118" s="41">
        <f t="shared" si="53"/>
        <v>0</v>
      </c>
      <c r="O118" s="41">
        <f t="shared" si="53"/>
        <v>0</v>
      </c>
      <c r="P118" s="140" t="str">
        <f t="shared" si="3"/>
        <v>ok</v>
      </c>
      <c r="Q118" s="30"/>
    </row>
    <row r="119" spans="1:19" s="11" customFormat="1" ht="15.75" thickBot="1" x14ac:dyDescent="0.25">
      <c r="A119" s="48"/>
      <c r="B119" s="162" t="s">
        <v>177</v>
      </c>
      <c r="C119" s="163">
        <v>0</v>
      </c>
      <c r="D119" s="163"/>
      <c r="E119" s="163"/>
      <c r="F119" s="164">
        <f>F118+F111+F106+F103+F74+F70+F57+F42+F15+F12</f>
        <v>0</v>
      </c>
      <c r="G119" s="163"/>
      <c r="H119" s="163"/>
      <c r="I119" s="164">
        <f>I118+I111+I106+I103+I74+I70+I57+I42+I15+I12</f>
        <v>0</v>
      </c>
      <c r="J119" s="163"/>
      <c r="K119" s="164">
        <f>K118+K111+K106+K103+K74+K70+K57+K42+K15+K12</f>
        <v>0</v>
      </c>
      <c r="L119" s="164">
        <f t="shared" ref="L119:O119" si="54">L118+L111+L106+L103+L74+L70+L57+L42+L15+L12</f>
        <v>0</v>
      </c>
      <c r="M119" s="164">
        <f t="shared" si="54"/>
        <v>0</v>
      </c>
      <c r="N119" s="164">
        <f t="shared" si="54"/>
        <v>0</v>
      </c>
      <c r="O119" s="164">
        <f t="shared" si="54"/>
        <v>0</v>
      </c>
      <c r="P119" s="140" t="str">
        <f t="shared" si="3"/>
        <v>ok</v>
      </c>
      <c r="Q119" s="30"/>
      <c r="S119" s="33"/>
    </row>
    <row r="120" spans="1:19" s="34" customFormat="1" ht="17.25" thickTop="1" x14ac:dyDescent="0.2">
      <c r="A120" s="48"/>
      <c r="B120" s="78" t="s">
        <v>26</v>
      </c>
      <c r="C120" s="41"/>
      <c r="D120" s="41"/>
      <c r="E120" s="41"/>
      <c r="F120" s="41"/>
      <c r="G120" s="41"/>
      <c r="H120" s="41"/>
      <c r="I120" s="41"/>
      <c r="J120" s="41"/>
      <c r="K120" s="74">
        <v>0</v>
      </c>
      <c r="L120" s="74">
        <v>0</v>
      </c>
      <c r="M120" s="74">
        <v>0</v>
      </c>
      <c r="N120" s="74">
        <v>0</v>
      </c>
      <c r="O120" s="74">
        <v>0</v>
      </c>
      <c r="P120" s="140" t="str">
        <f t="shared" si="3"/>
        <v>ok</v>
      </c>
      <c r="Q120" s="30"/>
      <c r="S120" s="35"/>
    </row>
    <row r="121" spans="1:19" s="34" customFormat="1" ht="15" customHeight="1" x14ac:dyDescent="0.2">
      <c r="A121" s="48"/>
      <c r="B121" s="78" t="s">
        <v>27</v>
      </c>
      <c r="C121" s="41"/>
      <c r="D121" s="41"/>
      <c r="E121" s="41"/>
      <c r="F121" s="41"/>
      <c r="G121" s="41"/>
      <c r="H121" s="41"/>
      <c r="I121" s="41"/>
      <c r="J121" s="41"/>
      <c r="K121" s="74">
        <v>0</v>
      </c>
      <c r="L121" s="74">
        <v>0</v>
      </c>
      <c r="M121" s="74">
        <v>0</v>
      </c>
      <c r="N121" s="74">
        <v>0</v>
      </c>
      <c r="O121" s="74">
        <v>0</v>
      </c>
      <c r="P121" s="140" t="str">
        <f t="shared" si="3"/>
        <v>ok</v>
      </c>
      <c r="Q121" s="30"/>
    </row>
    <row r="122" spans="1:19" s="10" customFormat="1" x14ac:dyDescent="0.25">
      <c r="A122" s="36"/>
      <c r="B122" s="37" t="s">
        <v>28</v>
      </c>
      <c r="C122" s="38"/>
      <c r="D122" s="38"/>
      <c r="E122" s="38"/>
      <c r="F122" s="38"/>
      <c r="G122" s="38"/>
      <c r="H122" s="38"/>
      <c r="I122" s="38"/>
      <c r="J122" s="38"/>
      <c r="K122" s="39" t="e">
        <f>K120/$F$119</f>
        <v>#DIV/0!</v>
      </c>
      <c r="L122" s="39" t="e">
        <f>L120/$F$119</f>
        <v>#DIV/0!</v>
      </c>
      <c r="M122" s="39" t="e">
        <f>M120/$F$119</f>
        <v>#DIV/0!</v>
      </c>
      <c r="N122" s="39" t="e">
        <f>N120/$F$119</f>
        <v>#DIV/0!</v>
      </c>
      <c r="O122" s="39" t="e">
        <f>O120/$F$119</f>
        <v>#DIV/0!</v>
      </c>
      <c r="P122" s="140"/>
      <c r="Q122" s="30"/>
    </row>
    <row r="123" spans="1:19" s="10" customFormat="1" x14ac:dyDescent="0.2">
      <c r="A123" s="36"/>
      <c r="B123" s="40"/>
      <c r="C123" s="41"/>
      <c r="D123" s="41"/>
      <c r="E123" s="41"/>
      <c r="F123" s="41"/>
      <c r="G123" s="41"/>
      <c r="H123" s="41"/>
      <c r="I123" s="41"/>
      <c r="J123" s="41"/>
      <c r="K123" s="9"/>
      <c r="L123" s="9"/>
      <c r="M123" s="9"/>
      <c r="N123" s="9"/>
      <c r="O123" s="9"/>
      <c r="P123" s="140"/>
      <c r="Q123" s="30"/>
    </row>
    <row r="124" spans="1:19" s="42" customFormat="1" ht="12.75" x14ac:dyDescent="0.2">
      <c r="A124" s="36"/>
      <c r="B124" s="40"/>
      <c r="C124" s="41"/>
      <c r="D124" s="41"/>
      <c r="E124" s="41"/>
      <c r="F124" s="41"/>
      <c r="G124" s="41"/>
      <c r="H124" s="41"/>
      <c r="I124" s="41"/>
      <c r="J124" s="41"/>
      <c r="K124" s="9"/>
      <c r="L124" s="9"/>
      <c r="M124" s="9"/>
      <c r="N124" s="9"/>
      <c r="O124" s="9"/>
      <c r="P124" s="140"/>
      <c r="Q124" s="30"/>
    </row>
    <row r="125" spans="1:19" s="42" customFormat="1" ht="15.75" x14ac:dyDescent="0.2">
      <c r="A125" s="36"/>
      <c r="B125" s="43" t="s">
        <v>29</v>
      </c>
      <c r="C125" s="41"/>
      <c r="D125" s="41"/>
      <c r="E125" s="41"/>
      <c r="F125" s="41"/>
      <c r="G125" s="41"/>
      <c r="H125" s="41"/>
      <c r="I125" s="41"/>
      <c r="J125" s="41"/>
      <c r="K125" s="9"/>
      <c r="L125" s="9"/>
      <c r="M125" s="9"/>
      <c r="N125" s="9"/>
      <c r="O125" s="9"/>
      <c r="P125" s="140"/>
      <c r="Q125" s="30"/>
    </row>
    <row r="126" spans="1:19" s="42" customFormat="1" ht="12.75" x14ac:dyDescent="0.2">
      <c r="A126" s="36"/>
      <c r="B126" s="40"/>
      <c r="C126" s="44"/>
      <c r="D126" s="44"/>
      <c r="E126" s="44"/>
      <c r="F126" s="44"/>
      <c r="G126" s="44"/>
      <c r="H126" s="44"/>
      <c r="I126" s="44"/>
      <c r="J126" s="44"/>
      <c r="K126" s="9"/>
      <c r="L126" s="9"/>
      <c r="M126" s="9"/>
      <c r="N126" s="9"/>
      <c r="O126" s="9"/>
      <c r="P126" s="140"/>
      <c r="Q126" s="30"/>
    </row>
    <row r="127" spans="1:19" s="42" customFormat="1" ht="12.75" x14ac:dyDescent="0.2">
      <c r="A127" s="36"/>
      <c r="B127" s="40"/>
      <c r="C127" s="44"/>
      <c r="D127" s="44"/>
      <c r="E127" s="44"/>
      <c r="F127" s="44"/>
      <c r="G127" s="44"/>
      <c r="H127" s="44"/>
      <c r="I127" s="44"/>
      <c r="J127" s="44"/>
      <c r="K127" s="9"/>
      <c r="L127" s="9"/>
      <c r="M127" s="9"/>
      <c r="N127" s="9"/>
      <c r="O127" s="9"/>
      <c r="P127" s="140"/>
      <c r="Q127" s="30"/>
    </row>
    <row r="128" spans="1:19" s="47" customFormat="1" ht="12.75" x14ac:dyDescent="0.2">
      <c r="A128" s="45"/>
      <c r="B128" s="46"/>
      <c r="C128" s="41"/>
      <c r="D128" s="41"/>
      <c r="E128" s="41"/>
      <c r="F128" s="41"/>
      <c r="G128" s="41"/>
      <c r="H128" s="41"/>
      <c r="I128" s="41"/>
      <c r="J128" s="41"/>
      <c r="K128" s="9"/>
      <c r="L128" s="9"/>
      <c r="M128" s="9"/>
      <c r="N128" s="9"/>
      <c r="O128" s="9"/>
      <c r="P128" s="140"/>
      <c r="Q128" s="30"/>
    </row>
    <row r="129" spans="1:21" s="51" customFormat="1" ht="20.25" x14ac:dyDescent="0.3">
      <c r="A129" s="48"/>
      <c r="B129" s="49"/>
      <c r="C129" s="50" t="s">
        <v>19</v>
      </c>
      <c r="D129" s="209" t="s">
        <v>20</v>
      </c>
      <c r="E129" s="209"/>
      <c r="F129" s="209"/>
      <c r="G129" s="209"/>
      <c r="H129" s="209"/>
      <c r="I129" s="56"/>
      <c r="J129" s="56"/>
      <c r="P129" s="140"/>
      <c r="Q129" s="30"/>
    </row>
    <row r="130" spans="1:21" s="56" customFormat="1" ht="12.75" x14ac:dyDescent="0.2">
      <c r="A130" s="52"/>
      <c r="B130" s="53" t="s">
        <v>21</v>
      </c>
      <c r="C130" s="54" t="s">
        <v>193</v>
      </c>
      <c r="D130" s="55" t="s">
        <v>22</v>
      </c>
      <c r="E130" s="55" t="s">
        <v>23</v>
      </c>
      <c r="F130" s="55" t="s">
        <v>24</v>
      </c>
      <c r="G130" s="55" t="s">
        <v>25</v>
      </c>
      <c r="H130" s="55" t="s">
        <v>136</v>
      </c>
      <c r="P130" s="140"/>
      <c r="Q130" s="30"/>
    </row>
    <row r="131" spans="1:21" s="60" customFormat="1" ht="12.75" x14ac:dyDescent="0.2">
      <c r="A131" s="57" t="s">
        <v>178</v>
      </c>
      <c r="B131" s="58" t="s">
        <v>179</v>
      </c>
      <c r="C131" s="12">
        <f>SUM(D131:H131)</f>
        <v>0</v>
      </c>
      <c r="D131" s="59">
        <f>SUM(D132:D133)</f>
        <v>0</v>
      </c>
      <c r="E131" s="59">
        <f t="shared" ref="E131:H131" si="55">SUM(E132:E133)</f>
        <v>0</v>
      </c>
      <c r="F131" s="59">
        <f t="shared" si="55"/>
        <v>0</v>
      </c>
      <c r="G131" s="59">
        <f t="shared" si="55"/>
        <v>0</v>
      </c>
      <c r="H131" s="59">
        <f t="shared" si="55"/>
        <v>0</v>
      </c>
      <c r="I131" s="56"/>
      <c r="J131" s="56"/>
      <c r="P131" s="140"/>
      <c r="Q131" s="30"/>
    </row>
    <row r="132" spans="1:21" s="56" customFormat="1" ht="12.75" x14ac:dyDescent="0.2">
      <c r="A132" s="61" t="s">
        <v>180</v>
      </c>
      <c r="B132" s="62" t="s">
        <v>181</v>
      </c>
      <c r="C132" s="12">
        <f>SUM(D132:H132)</f>
        <v>0</v>
      </c>
      <c r="D132" s="7">
        <f>K121</f>
        <v>0</v>
      </c>
      <c r="E132" s="7">
        <f t="shared" ref="E132:H132" si="56">L121</f>
        <v>0</v>
      </c>
      <c r="F132" s="7">
        <f t="shared" si="56"/>
        <v>0</v>
      </c>
      <c r="G132" s="7">
        <f t="shared" si="56"/>
        <v>0</v>
      </c>
      <c r="H132" s="7">
        <f t="shared" si="56"/>
        <v>0</v>
      </c>
      <c r="P132" s="140"/>
      <c r="Q132" s="30"/>
    </row>
    <row r="133" spans="1:21" s="56" customFormat="1" ht="12.75" x14ac:dyDescent="0.2">
      <c r="A133" s="61" t="s">
        <v>182</v>
      </c>
      <c r="B133" s="62" t="s">
        <v>183</v>
      </c>
      <c r="C133" s="12">
        <f>SUM(D133:H133)</f>
        <v>0</v>
      </c>
      <c r="D133" s="7">
        <f>K120</f>
        <v>0</v>
      </c>
      <c r="E133" s="7">
        <f>L120</f>
        <v>0</v>
      </c>
      <c r="F133" s="7">
        <f>M120</f>
        <v>0</v>
      </c>
      <c r="G133" s="7">
        <f>N120</f>
        <v>0</v>
      </c>
      <c r="H133" s="7">
        <f>O120</f>
        <v>0</v>
      </c>
      <c r="P133" s="140"/>
      <c r="Q133" s="30"/>
      <c r="R133" s="8"/>
      <c r="S133" s="8"/>
      <c r="T133" s="8"/>
      <c r="U133" s="8"/>
    </row>
    <row r="134" spans="1:21" s="60" customFormat="1" ht="12.75" x14ac:dyDescent="0.2">
      <c r="A134" s="57" t="s">
        <v>184</v>
      </c>
      <c r="B134" s="58" t="s">
        <v>185</v>
      </c>
      <c r="C134" s="12">
        <f>SUM(D134:H134)</f>
        <v>0</v>
      </c>
      <c r="D134" s="59">
        <f>SUM(D135:D136)</f>
        <v>0</v>
      </c>
      <c r="E134" s="59">
        <f t="shared" ref="E134:H134" si="57">SUM(E135:E136)</f>
        <v>0</v>
      </c>
      <c r="F134" s="59">
        <f t="shared" si="57"/>
        <v>0</v>
      </c>
      <c r="G134" s="59">
        <f t="shared" si="57"/>
        <v>0</v>
      </c>
      <c r="H134" s="59">
        <f t="shared" si="57"/>
        <v>0</v>
      </c>
      <c r="I134" s="56"/>
      <c r="J134" s="56"/>
      <c r="P134" s="140"/>
      <c r="Q134" s="30"/>
    </row>
    <row r="135" spans="1:21" s="56" customFormat="1" ht="12.75" x14ac:dyDescent="0.2">
      <c r="A135" s="61" t="s">
        <v>180</v>
      </c>
      <c r="B135" s="62" t="s">
        <v>186</v>
      </c>
      <c r="C135" s="12">
        <f>SUM(D135:H135)</f>
        <v>0</v>
      </c>
      <c r="D135" s="70">
        <v>0</v>
      </c>
      <c r="E135" s="70">
        <v>0</v>
      </c>
      <c r="F135" s="70">
        <v>0</v>
      </c>
      <c r="G135" s="70">
        <v>0</v>
      </c>
      <c r="H135" s="70">
        <v>0</v>
      </c>
      <c r="P135" s="140"/>
      <c r="Q135" s="30"/>
    </row>
    <row r="136" spans="1:21" s="56" customFormat="1" ht="12.75" x14ac:dyDescent="0.2">
      <c r="A136" s="61" t="s">
        <v>182</v>
      </c>
      <c r="B136" s="62" t="s">
        <v>187</v>
      </c>
      <c r="C136" s="12">
        <v>0</v>
      </c>
      <c r="D136" s="70">
        <v>0</v>
      </c>
      <c r="E136" s="70">
        <v>0</v>
      </c>
      <c r="F136" s="70">
        <v>0</v>
      </c>
      <c r="G136" s="70">
        <v>0</v>
      </c>
      <c r="H136" s="70">
        <v>0</v>
      </c>
      <c r="P136" s="140"/>
      <c r="Q136" s="30"/>
    </row>
    <row r="137" spans="1:21" s="65" customFormat="1" ht="12.75" x14ac:dyDescent="0.2">
      <c r="A137" s="63" t="s">
        <v>188</v>
      </c>
      <c r="B137" s="64" t="s">
        <v>189</v>
      </c>
      <c r="C137" s="12">
        <f>SUM(D137:H137)</f>
        <v>0</v>
      </c>
      <c r="D137" s="7">
        <f>D133-D135</f>
        <v>0</v>
      </c>
      <c r="E137" s="7">
        <f t="shared" ref="E137:H137" si="58">E133-E135</f>
        <v>0</v>
      </c>
      <c r="F137" s="7">
        <f t="shared" si="58"/>
        <v>0</v>
      </c>
      <c r="G137" s="7">
        <f t="shared" si="58"/>
        <v>0</v>
      </c>
      <c r="H137" s="7">
        <f t="shared" si="58"/>
        <v>0</v>
      </c>
      <c r="I137" s="56"/>
      <c r="J137" s="56"/>
      <c r="P137" s="140"/>
      <c r="Q137" s="30"/>
    </row>
    <row r="138" spans="1:21" s="68" customFormat="1" x14ac:dyDescent="0.2">
      <c r="A138" s="66"/>
      <c r="B138" s="67"/>
      <c r="C138" s="41"/>
      <c r="D138" s="41"/>
      <c r="E138" s="41"/>
      <c r="F138" s="41"/>
      <c r="G138" s="41"/>
      <c r="H138" s="41"/>
      <c r="I138" s="56"/>
      <c r="J138" s="56"/>
      <c r="K138" s="9"/>
      <c r="L138" s="9"/>
      <c r="M138" s="9"/>
      <c r="N138" s="9"/>
      <c r="O138" s="9"/>
      <c r="P138" s="140"/>
      <c r="Q138" s="30"/>
    </row>
    <row r="139" spans="1:21" s="68" customFormat="1" x14ac:dyDescent="0.2">
      <c r="A139" s="66"/>
      <c r="B139" s="67"/>
      <c r="C139" s="41"/>
      <c r="D139" s="41"/>
      <c r="E139" s="41"/>
      <c r="F139" s="41"/>
      <c r="G139" s="41"/>
      <c r="H139" s="41"/>
      <c r="I139" s="41"/>
      <c r="J139" s="41"/>
      <c r="K139" s="9"/>
      <c r="L139" s="9"/>
      <c r="M139" s="9"/>
      <c r="N139" s="9"/>
      <c r="O139" s="9"/>
      <c r="P139" s="140"/>
      <c r="Q139" s="30"/>
    </row>
    <row r="140" spans="1:21" s="31" customFormat="1" x14ac:dyDescent="0.2">
      <c r="A140" s="26"/>
      <c r="B140" s="69"/>
      <c r="C140" s="41"/>
      <c r="D140" s="41"/>
      <c r="E140" s="41"/>
      <c r="F140" s="41"/>
      <c r="G140" s="41"/>
      <c r="H140" s="41"/>
      <c r="I140" s="41"/>
      <c r="J140" s="41"/>
      <c r="K140" s="9"/>
      <c r="L140" s="9"/>
      <c r="M140" s="9"/>
      <c r="N140" s="9"/>
      <c r="O140" s="9"/>
      <c r="P140" s="140"/>
      <c r="Q140" s="30"/>
    </row>
    <row r="141" spans="1:21" s="31" customFormat="1" x14ac:dyDescent="0.2">
      <c r="A141" s="26"/>
      <c r="B141" s="69"/>
      <c r="C141" s="41"/>
      <c r="D141" s="41"/>
      <c r="E141" s="41"/>
      <c r="F141" s="41"/>
      <c r="G141" s="41"/>
      <c r="H141" s="41"/>
      <c r="I141" s="41"/>
      <c r="J141" s="41"/>
      <c r="K141" s="9"/>
      <c r="L141" s="9"/>
      <c r="M141" s="9"/>
      <c r="N141" s="9"/>
      <c r="O141" s="9"/>
      <c r="P141" s="140"/>
      <c r="Q141" s="30"/>
    </row>
    <row r="142" spans="1:21" s="31" customFormat="1" x14ac:dyDescent="0.2">
      <c r="A142" s="26"/>
      <c r="B142" s="69"/>
      <c r="C142" s="41"/>
      <c r="D142" s="41"/>
      <c r="E142" s="41"/>
      <c r="F142" s="41"/>
      <c r="G142" s="41"/>
      <c r="H142" s="41"/>
      <c r="I142" s="41"/>
      <c r="J142" s="41"/>
      <c r="K142" s="9"/>
      <c r="L142" s="9"/>
      <c r="M142" s="9"/>
      <c r="N142" s="9"/>
      <c r="O142" s="9"/>
      <c r="P142" s="140"/>
      <c r="Q142" s="30"/>
    </row>
    <row r="143" spans="1:21" s="31" customFormat="1" x14ac:dyDescent="0.2">
      <c r="A143" s="26"/>
      <c r="B143" s="69"/>
      <c r="C143" s="41"/>
      <c r="D143" s="41"/>
      <c r="E143" s="41"/>
      <c r="F143" s="41"/>
      <c r="G143" s="41"/>
      <c r="H143" s="41"/>
      <c r="I143" s="41"/>
      <c r="J143" s="41"/>
      <c r="K143" s="9"/>
      <c r="L143" s="9"/>
      <c r="M143" s="9"/>
      <c r="N143" s="9"/>
      <c r="O143" s="9"/>
      <c r="P143" s="140"/>
      <c r="Q143" s="30"/>
    </row>
    <row r="144" spans="1:21" s="31" customFormat="1" x14ac:dyDescent="0.2">
      <c r="A144" s="26"/>
      <c r="B144" s="69"/>
      <c r="C144" s="41"/>
      <c r="D144" s="41"/>
      <c r="E144" s="41"/>
      <c r="F144" s="41"/>
      <c r="G144" s="41"/>
      <c r="H144" s="41"/>
      <c r="I144" s="41"/>
      <c r="J144" s="41"/>
      <c r="K144" s="9"/>
      <c r="L144" s="9"/>
      <c r="M144" s="9"/>
      <c r="N144" s="9"/>
      <c r="O144" s="9"/>
      <c r="P144" s="140"/>
      <c r="Q144" s="30"/>
    </row>
    <row r="145" spans="1:17" s="31" customFormat="1" x14ac:dyDescent="0.2">
      <c r="A145" s="26"/>
      <c r="B145" s="69"/>
      <c r="C145" s="41"/>
      <c r="D145" s="41"/>
      <c r="E145" s="41"/>
      <c r="F145" s="41"/>
      <c r="G145" s="41"/>
      <c r="H145" s="41"/>
      <c r="I145" s="41"/>
      <c r="J145" s="41"/>
      <c r="K145" s="9"/>
      <c r="L145" s="9"/>
      <c r="M145" s="9"/>
      <c r="N145" s="9"/>
      <c r="O145" s="9"/>
      <c r="P145" s="140"/>
      <c r="Q145" s="30"/>
    </row>
    <row r="146" spans="1:17" s="31" customFormat="1" x14ac:dyDescent="0.2">
      <c r="A146" s="26"/>
      <c r="B146" s="69"/>
      <c r="C146" s="41"/>
      <c r="D146" s="41"/>
      <c r="E146" s="41"/>
      <c r="F146" s="41"/>
      <c r="G146" s="41"/>
      <c r="H146" s="41"/>
      <c r="I146" s="41"/>
      <c r="J146" s="41"/>
      <c r="K146" s="9"/>
      <c r="L146" s="9"/>
      <c r="M146" s="9"/>
      <c r="N146" s="9"/>
      <c r="O146" s="9"/>
      <c r="P146" s="140"/>
      <c r="Q146" s="30"/>
    </row>
    <row r="147" spans="1:17" s="31" customFormat="1" x14ac:dyDescent="0.2">
      <c r="A147" s="26"/>
      <c r="B147" s="69"/>
      <c r="C147" s="41"/>
      <c r="D147" s="41"/>
      <c r="E147" s="41"/>
      <c r="F147" s="41"/>
      <c r="G147" s="41"/>
      <c r="H147" s="41"/>
      <c r="I147" s="41"/>
      <c r="J147" s="41"/>
      <c r="K147" s="9"/>
      <c r="L147" s="9"/>
      <c r="M147" s="9"/>
      <c r="N147" s="9"/>
      <c r="O147" s="9"/>
      <c r="P147" s="140"/>
      <c r="Q147" s="30"/>
    </row>
    <row r="148" spans="1:17" s="31" customFormat="1" x14ac:dyDescent="0.2">
      <c r="A148" s="26"/>
      <c r="B148" s="69"/>
      <c r="C148" s="41"/>
      <c r="D148" s="41"/>
      <c r="E148" s="41"/>
      <c r="F148" s="41"/>
      <c r="G148" s="41"/>
      <c r="H148" s="41"/>
      <c r="I148" s="41"/>
      <c r="J148" s="41"/>
      <c r="K148" s="9"/>
      <c r="L148" s="9"/>
      <c r="M148" s="9"/>
      <c r="N148" s="9"/>
      <c r="O148" s="9"/>
      <c r="P148" s="140"/>
      <c r="Q148" s="30"/>
    </row>
    <row r="149" spans="1:17" s="31" customFormat="1" x14ac:dyDescent="0.2">
      <c r="A149" s="26"/>
      <c r="B149" s="69"/>
      <c r="C149" s="41"/>
      <c r="D149" s="41"/>
      <c r="E149" s="41"/>
      <c r="F149" s="41"/>
      <c r="G149" s="41"/>
      <c r="H149" s="41"/>
      <c r="I149" s="41"/>
      <c r="J149" s="41"/>
      <c r="K149" s="9"/>
      <c r="L149" s="9"/>
      <c r="M149" s="9"/>
      <c r="N149" s="9"/>
      <c r="O149" s="9"/>
      <c r="P149" s="140"/>
      <c r="Q149" s="30"/>
    </row>
    <row r="150" spans="1:17" s="31" customFormat="1" x14ac:dyDescent="0.2">
      <c r="A150" s="26"/>
      <c r="B150" s="69"/>
      <c r="C150" s="41"/>
      <c r="D150" s="41"/>
      <c r="E150" s="41"/>
      <c r="F150" s="41"/>
      <c r="G150" s="41"/>
      <c r="H150" s="41"/>
      <c r="I150" s="41"/>
      <c r="J150" s="41"/>
      <c r="K150" s="9"/>
      <c r="L150" s="9"/>
      <c r="M150" s="9"/>
      <c r="N150" s="9"/>
      <c r="O150" s="9"/>
      <c r="P150" s="140"/>
      <c r="Q150" s="30"/>
    </row>
    <row r="151" spans="1:17" s="31" customFormat="1" x14ac:dyDescent="0.2">
      <c r="A151" s="26"/>
      <c r="B151" s="69"/>
      <c r="C151" s="41"/>
      <c r="D151" s="41"/>
      <c r="E151" s="41"/>
      <c r="F151" s="41"/>
      <c r="G151" s="41"/>
      <c r="H151" s="41"/>
      <c r="I151" s="41"/>
      <c r="J151" s="41"/>
      <c r="K151" s="9"/>
      <c r="L151" s="9"/>
      <c r="M151" s="9"/>
      <c r="N151" s="9"/>
      <c r="O151" s="9"/>
      <c r="P151" s="140"/>
      <c r="Q151" s="30"/>
    </row>
    <row r="152" spans="1:17" s="31" customFormat="1" x14ac:dyDescent="0.2">
      <c r="A152" s="26"/>
      <c r="B152" s="69"/>
      <c r="C152" s="41"/>
      <c r="D152" s="41"/>
      <c r="E152" s="41"/>
      <c r="F152" s="41"/>
      <c r="G152" s="41"/>
      <c r="H152" s="41"/>
      <c r="I152" s="41"/>
      <c r="J152" s="41"/>
      <c r="K152" s="9"/>
      <c r="L152" s="9"/>
      <c r="M152" s="9"/>
      <c r="N152" s="9"/>
      <c r="O152" s="9"/>
      <c r="P152" s="140"/>
      <c r="Q152" s="30"/>
    </row>
    <row r="153" spans="1:17" s="31" customFormat="1" x14ac:dyDescent="0.2">
      <c r="A153" s="26"/>
      <c r="B153" s="69"/>
      <c r="C153" s="41"/>
      <c r="D153" s="41"/>
      <c r="E153" s="41"/>
      <c r="F153" s="41"/>
      <c r="G153" s="41"/>
      <c r="H153" s="41"/>
      <c r="I153" s="41"/>
      <c r="J153" s="41"/>
      <c r="K153" s="9"/>
      <c r="L153" s="9"/>
      <c r="M153" s="9"/>
      <c r="N153" s="9"/>
      <c r="O153" s="9"/>
      <c r="P153" s="140"/>
      <c r="Q153" s="30"/>
    </row>
    <row r="154" spans="1:17" s="31" customFormat="1" x14ac:dyDescent="0.2">
      <c r="A154" s="26"/>
      <c r="B154" s="69"/>
      <c r="C154" s="41"/>
      <c r="D154" s="41"/>
      <c r="E154" s="41"/>
      <c r="F154" s="41"/>
      <c r="G154" s="41"/>
      <c r="H154" s="41"/>
      <c r="I154" s="41"/>
      <c r="J154" s="41"/>
      <c r="K154" s="9"/>
      <c r="L154" s="9"/>
      <c r="M154" s="9"/>
      <c r="N154" s="9"/>
      <c r="O154" s="9"/>
      <c r="P154" s="140"/>
      <c r="Q154" s="30"/>
    </row>
    <row r="155" spans="1:17" s="31" customFormat="1" x14ac:dyDescent="0.2">
      <c r="A155" s="26"/>
      <c r="B155" s="69"/>
      <c r="C155" s="41"/>
      <c r="D155" s="41"/>
      <c r="E155" s="41"/>
      <c r="F155" s="41"/>
      <c r="G155" s="41"/>
      <c r="H155" s="41"/>
      <c r="I155" s="41"/>
      <c r="J155" s="41"/>
      <c r="K155" s="9"/>
      <c r="L155" s="9"/>
      <c r="M155" s="9"/>
      <c r="N155" s="9"/>
      <c r="O155" s="9"/>
      <c r="P155" s="140"/>
      <c r="Q155" s="30"/>
    </row>
    <row r="156" spans="1:17" s="31" customFormat="1" x14ac:dyDescent="0.2">
      <c r="A156" s="26"/>
      <c r="B156" s="69"/>
      <c r="C156" s="41"/>
      <c r="D156" s="41"/>
      <c r="E156" s="41"/>
      <c r="F156" s="41"/>
      <c r="G156" s="41"/>
      <c r="H156" s="41"/>
      <c r="I156" s="41"/>
      <c r="J156" s="41"/>
      <c r="K156" s="9"/>
      <c r="L156" s="9"/>
      <c r="M156" s="9"/>
      <c r="N156" s="9"/>
      <c r="O156" s="9"/>
      <c r="P156" s="140"/>
      <c r="Q156" s="30"/>
    </row>
    <row r="157" spans="1:17" s="31" customFormat="1" x14ac:dyDescent="0.2">
      <c r="A157" s="26"/>
      <c r="B157" s="69"/>
      <c r="C157" s="41"/>
      <c r="D157" s="41"/>
      <c r="E157" s="41"/>
      <c r="F157" s="41"/>
      <c r="G157" s="41"/>
      <c r="H157" s="41"/>
      <c r="I157" s="41"/>
      <c r="J157" s="41"/>
      <c r="K157" s="9"/>
      <c r="L157" s="9"/>
      <c r="M157" s="9"/>
      <c r="N157" s="9"/>
      <c r="O157" s="9"/>
      <c r="P157" s="140"/>
      <c r="Q157" s="30"/>
    </row>
    <row r="158" spans="1:17" s="31" customFormat="1" x14ac:dyDescent="0.2">
      <c r="A158" s="26"/>
      <c r="B158" s="69"/>
      <c r="C158" s="41"/>
      <c r="D158" s="41"/>
      <c r="E158" s="41"/>
      <c r="F158" s="41"/>
      <c r="G158" s="41"/>
      <c r="H158" s="41"/>
      <c r="I158" s="41"/>
      <c r="J158" s="41"/>
      <c r="K158" s="9"/>
      <c r="L158" s="9"/>
      <c r="M158" s="9"/>
      <c r="N158" s="9"/>
      <c r="O158" s="9"/>
      <c r="P158" s="140"/>
      <c r="Q158" s="30"/>
    </row>
    <row r="159" spans="1:17" s="31" customFormat="1" x14ac:dyDescent="0.2">
      <c r="A159" s="26"/>
      <c r="B159" s="69"/>
      <c r="C159" s="41"/>
      <c r="D159" s="41"/>
      <c r="E159" s="41"/>
      <c r="F159" s="41"/>
      <c r="G159" s="41"/>
      <c r="H159" s="41"/>
      <c r="I159" s="41"/>
      <c r="J159" s="41"/>
      <c r="K159" s="9"/>
      <c r="L159" s="9"/>
      <c r="M159" s="9"/>
      <c r="N159" s="9"/>
      <c r="O159" s="9"/>
      <c r="P159" s="140"/>
      <c r="Q159" s="30"/>
    </row>
    <row r="160" spans="1:17" s="31" customFormat="1" x14ac:dyDescent="0.2">
      <c r="A160" s="26"/>
      <c r="B160" s="69"/>
      <c r="C160" s="41"/>
      <c r="D160" s="41"/>
      <c r="E160" s="41"/>
      <c r="F160" s="41"/>
      <c r="G160" s="41"/>
      <c r="H160" s="41"/>
      <c r="I160" s="41"/>
      <c r="J160" s="41"/>
      <c r="K160" s="9"/>
      <c r="L160" s="9"/>
      <c r="M160" s="9"/>
      <c r="N160" s="9"/>
      <c r="O160" s="9"/>
      <c r="P160" s="140"/>
      <c r="Q160" s="30"/>
    </row>
  </sheetData>
  <mergeCells count="17">
    <mergeCell ref="B75:O75"/>
    <mergeCell ref="B104:O104"/>
    <mergeCell ref="B107:O107"/>
    <mergeCell ref="B112:O112"/>
    <mergeCell ref="D129:H129"/>
    <mergeCell ref="B71:O71"/>
    <mergeCell ref="B3:O3"/>
    <mergeCell ref="D6:E6"/>
    <mergeCell ref="F6:F7"/>
    <mergeCell ref="G6:H6"/>
    <mergeCell ref="I6:I7"/>
    <mergeCell ref="K6:O6"/>
    <mergeCell ref="B8:O8"/>
    <mergeCell ref="B13:O13"/>
    <mergeCell ref="B16:O16"/>
    <mergeCell ref="B43:O43"/>
    <mergeCell ref="B58:O5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U160"/>
  <sheetViews>
    <sheetView topLeftCell="D100" zoomScale="85" zoomScaleNormal="85" workbookViewId="0">
      <selection activeCell="P122" sqref="P122:P123"/>
    </sheetView>
  </sheetViews>
  <sheetFormatPr defaultColWidth="8.85546875" defaultRowHeight="15" x14ac:dyDescent="0.25"/>
  <cols>
    <col min="1" max="1" width="8.7109375" style="14" customWidth="1"/>
    <col min="2" max="2" width="66.5703125" style="69" customWidth="1"/>
    <col min="3" max="10" width="15" style="41" customWidth="1"/>
    <col min="11" max="15" width="15" style="9" customWidth="1"/>
    <col min="16" max="16" width="15" style="17" customWidth="1"/>
    <col min="17" max="17" width="20" style="18" customWidth="1"/>
    <col min="18" max="18" width="39.7109375" style="19" customWidth="1"/>
    <col min="19" max="25" width="15" style="19" customWidth="1"/>
    <col min="26" max="27" width="11.5703125" style="19" customWidth="1"/>
    <col min="28" max="16384" width="8.85546875" style="19"/>
  </cols>
  <sheetData>
    <row r="1" spans="1:18" ht="27.75" customHeight="1" x14ac:dyDescent="0.3">
      <c r="B1" s="15" t="s">
        <v>14</v>
      </c>
      <c r="C1" s="16"/>
      <c r="D1" s="16"/>
      <c r="E1" s="16"/>
      <c r="F1" s="16"/>
      <c r="G1" s="16"/>
      <c r="H1" s="16"/>
      <c r="I1" s="16"/>
      <c r="J1" s="16"/>
    </row>
    <row r="2" spans="1:18" ht="27.75" customHeight="1" x14ac:dyDescent="0.3">
      <c r="B2" s="20"/>
      <c r="C2" s="16"/>
      <c r="D2" s="16"/>
      <c r="E2" s="16"/>
      <c r="F2" s="16"/>
      <c r="G2" s="16"/>
      <c r="H2" s="16"/>
      <c r="I2" s="16"/>
      <c r="J2" s="16"/>
    </row>
    <row r="3" spans="1:18" ht="17.25" customHeight="1" x14ac:dyDescent="0.25">
      <c r="B3" s="201" t="s">
        <v>15</v>
      </c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</row>
    <row r="4" spans="1:18" ht="1.5" customHeight="1" x14ac:dyDescent="0.25">
      <c r="B4" s="21"/>
      <c r="C4" s="22"/>
      <c r="D4" s="22"/>
      <c r="E4" s="22"/>
      <c r="F4" s="22"/>
      <c r="G4" s="22"/>
      <c r="H4" s="22"/>
      <c r="I4" s="22"/>
      <c r="J4" s="22"/>
      <c r="K4" s="23"/>
      <c r="L4" s="23"/>
      <c r="M4" s="23"/>
      <c r="N4" s="23"/>
      <c r="O4" s="23"/>
    </row>
    <row r="5" spans="1:18" ht="20.25" x14ac:dyDescent="0.3">
      <c r="B5" s="20" t="s">
        <v>16</v>
      </c>
      <c r="C5" s="16"/>
      <c r="D5" s="16"/>
      <c r="E5" s="16"/>
      <c r="F5" s="16"/>
      <c r="G5" s="16"/>
      <c r="H5" s="16"/>
      <c r="I5" s="16"/>
      <c r="J5" s="16"/>
      <c r="O5" s="9" t="s">
        <v>17</v>
      </c>
    </row>
    <row r="6" spans="1:18" ht="20.25" customHeight="1" x14ac:dyDescent="0.3">
      <c r="B6" s="24"/>
      <c r="C6" s="25" t="s">
        <v>19</v>
      </c>
      <c r="D6" s="205" t="s">
        <v>200</v>
      </c>
      <c r="E6" s="206"/>
      <c r="F6" s="207" t="s">
        <v>204</v>
      </c>
      <c r="G6" s="205" t="s">
        <v>201</v>
      </c>
      <c r="H6" s="206"/>
      <c r="I6" s="194" t="s">
        <v>205</v>
      </c>
      <c r="J6" s="143"/>
      <c r="K6" s="202" t="s">
        <v>20</v>
      </c>
      <c r="L6" s="202"/>
      <c r="M6" s="202"/>
      <c r="N6" s="202"/>
      <c r="O6" s="203"/>
    </row>
    <row r="7" spans="1:18" s="31" customFormat="1" ht="84" x14ac:dyDescent="0.2">
      <c r="A7" s="26"/>
      <c r="B7" s="72" t="s">
        <v>190</v>
      </c>
      <c r="C7" s="27" t="s">
        <v>193</v>
      </c>
      <c r="D7" s="142" t="s">
        <v>202</v>
      </c>
      <c r="E7" s="142" t="s">
        <v>203</v>
      </c>
      <c r="F7" s="208"/>
      <c r="G7" s="142" t="s">
        <v>213</v>
      </c>
      <c r="H7" s="142" t="s">
        <v>214</v>
      </c>
      <c r="I7" s="194"/>
      <c r="J7" s="143"/>
      <c r="K7" s="28" t="s">
        <v>22</v>
      </c>
      <c r="L7" s="28" t="s">
        <v>23</v>
      </c>
      <c r="M7" s="28" t="s">
        <v>24</v>
      </c>
      <c r="N7" s="28" t="s">
        <v>25</v>
      </c>
      <c r="O7" s="29" t="s">
        <v>136</v>
      </c>
      <c r="P7" s="140"/>
      <c r="Q7" s="144" t="s">
        <v>206</v>
      </c>
      <c r="R7" s="144" t="s">
        <v>207</v>
      </c>
    </row>
    <row r="8" spans="1:18" s="11" customFormat="1" ht="15.75" thickBot="1" x14ac:dyDescent="0.25">
      <c r="A8" s="66"/>
      <c r="B8" s="204" t="s">
        <v>137</v>
      </c>
      <c r="C8" s="204"/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141"/>
      <c r="Q8" s="32"/>
    </row>
    <row r="9" spans="1:18" s="10" customFormat="1" ht="15.75" thickTop="1" x14ac:dyDescent="0.2">
      <c r="A9" s="71" t="s">
        <v>138</v>
      </c>
      <c r="B9" s="73" t="s">
        <v>139</v>
      </c>
      <c r="C9" s="41">
        <f>F9+I9</f>
        <v>0</v>
      </c>
      <c r="D9" s="74">
        <v>0</v>
      </c>
      <c r="E9" s="74">
        <v>0</v>
      </c>
      <c r="F9" s="41">
        <f>D9+E9</f>
        <v>0</v>
      </c>
      <c r="G9" s="74">
        <v>0</v>
      </c>
      <c r="H9" s="74">
        <v>0</v>
      </c>
      <c r="I9" s="41">
        <f>G9+H9</f>
        <v>0</v>
      </c>
      <c r="J9" s="41"/>
      <c r="K9" s="74">
        <v>0</v>
      </c>
      <c r="L9" s="74">
        <v>0</v>
      </c>
      <c r="M9" s="74">
        <v>0</v>
      </c>
      <c r="N9" s="74">
        <v>0</v>
      </c>
      <c r="O9" s="74">
        <v>0</v>
      </c>
      <c r="P9" s="140" t="str">
        <f>IF(C9=SUM(K9:O9),"ok","Eroare")</f>
        <v>ok</v>
      </c>
      <c r="Q9" s="73" t="s">
        <v>212</v>
      </c>
      <c r="R9" s="75" t="s">
        <v>209</v>
      </c>
    </row>
    <row r="10" spans="1:18" s="10" customFormat="1" ht="25.5" x14ac:dyDescent="0.2">
      <c r="A10" s="71" t="s">
        <v>191</v>
      </c>
      <c r="B10" s="73" t="s">
        <v>140</v>
      </c>
      <c r="C10" s="41">
        <f t="shared" ref="C10:C11" si="0">F10+I10</f>
        <v>0</v>
      </c>
      <c r="D10" s="74">
        <v>0</v>
      </c>
      <c r="E10" s="74">
        <v>0</v>
      </c>
      <c r="F10" s="41">
        <f t="shared" ref="F10:F11" si="1">D10+E10</f>
        <v>0</v>
      </c>
      <c r="G10" s="74">
        <v>0</v>
      </c>
      <c r="H10" s="74">
        <v>0</v>
      </c>
      <c r="I10" s="41">
        <f t="shared" ref="I10:I11" si="2">G10+H10</f>
        <v>0</v>
      </c>
      <c r="J10" s="41"/>
      <c r="K10" s="74">
        <v>0</v>
      </c>
      <c r="L10" s="74">
        <v>0</v>
      </c>
      <c r="M10" s="74">
        <v>0</v>
      </c>
      <c r="N10" s="74">
        <v>0</v>
      </c>
      <c r="O10" s="74">
        <v>0</v>
      </c>
      <c r="P10" s="140" t="str">
        <f t="shared" ref="P10:P121" si="3">IF(C10=SUM(K10:O10),"ok","Eroare")</f>
        <v>ok</v>
      </c>
      <c r="Q10" s="73" t="s">
        <v>212</v>
      </c>
      <c r="R10" s="75" t="s">
        <v>210</v>
      </c>
    </row>
    <row r="11" spans="1:18" s="10" customFormat="1" x14ac:dyDescent="0.2">
      <c r="A11" s="71" t="s">
        <v>198</v>
      </c>
      <c r="B11" s="73" t="s">
        <v>199</v>
      </c>
      <c r="C11" s="41">
        <f t="shared" si="0"/>
        <v>0</v>
      </c>
      <c r="D11" s="74">
        <v>0</v>
      </c>
      <c r="E11" s="74">
        <v>0</v>
      </c>
      <c r="F11" s="41">
        <f t="shared" si="1"/>
        <v>0</v>
      </c>
      <c r="G11" s="74">
        <v>0</v>
      </c>
      <c r="H11" s="74">
        <v>0</v>
      </c>
      <c r="I11" s="41">
        <f t="shared" si="2"/>
        <v>0</v>
      </c>
      <c r="J11" s="41"/>
      <c r="K11" s="74">
        <v>0</v>
      </c>
      <c r="L11" s="74">
        <v>0</v>
      </c>
      <c r="M11" s="74">
        <v>0</v>
      </c>
      <c r="N11" s="74">
        <v>0</v>
      </c>
      <c r="O11" s="74">
        <v>0</v>
      </c>
      <c r="P11" s="140" t="str">
        <f t="shared" si="3"/>
        <v>ok</v>
      </c>
      <c r="Q11" s="73" t="s">
        <v>212</v>
      </c>
      <c r="R11" s="75" t="s">
        <v>211</v>
      </c>
    </row>
    <row r="12" spans="1:18" s="11" customFormat="1" x14ac:dyDescent="0.2">
      <c r="A12" s="48"/>
      <c r="B12" s="46" t="s">
        <v>141</v>
      </c>
      <c r="C12" s="41">
        <f>F12+I12</f>
        <v>0</v>
      </c>
      <c r="D12" s="41"/>
      <c r="E12" s="41"/>
      <c r="F12" s="41">
        <f>SUM(F9:F11)</f>
        <v>0</v>
      </c>
      <c r="G12" s="41"/>
      <c r="H12" s="41"/>
      <c r="I12" s="41">
        <f>SUM(I9:I11)</f>
        <v>0</v>
      </c>
      <c r="J12" s="41"/>
      <c r="K12" s="41">
        <f>SUM(K9:K11)</f>
        <v>0</v>
      </c>
      <c r="L12" s="41">
        <f t="shared" ref="L12:O12" si="4">SUM(L9:L11)</f>
        <v>0</v>
      </c>
      <c r="M12" s="41">
        <f t="shared" si="4"/>
        <v>0</v>
      </c>
      <c r="N12" s="41">
        <f t="shared" si="4"/>
        <v>0</v>
      </c>
      <c r="O12" s="41">
        <f t="shared" si="4"/>
        <v>0</v>
      </c>
      <c r="P12" s="140" t="str">
        <f t="shared" si="3"/>
        <v>ok</v>
      </c>
      <c r="Q12" s="30"/>
    </row>
    <row r="13" spans="1:18" s="11" customFormat="1" ht="15.75" thickBot="1" x14ac:dyDescent="0.25">
      <c r="A13" s="48"/>
      <c r="B13" s="204" t="s">
        <v>142</v>
      </c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140" t="str">
        <f t="shared" si="3"/>
        <v>ok</v>
      </c>
      <c r="Q13" s="30"/>
    </row>
    <row r="14" spans="1:18" s="10" customFormat="1" ht="26.25" thickTop="1" x14ac:dyDescent="0.2">
      <c r="A14" s="48" t="s">
        <v>143</v>
      </c>
      <c r="B14" s="75" t="s">
        <v>144</v>
      </c>
      <c r="C14" s="41">
        <f t="shared" ref="C14:C15" si="5">SUM(K14:O14)</f>
        <v>0</v>
      </c>
      <c r="D14" s="74">
        <v>0</v>
      </c>
      <c r="E14" s="74">
        <v>0</v>
      </c>
      <c r="F14" s="41">
        <f>D14+E14</f>
        <v>0</v>
      </c>
      <c r="G14" s="74">
        <v>0</v>
      </c>
      <c r="H14" s="74">
        <v>0</v>
      </c>
      <c r="I14" s="41">
        <f>G14+H14</f>
        <v>0</v>
      </c>
      <c r="J14" s="41"/>
      <c r="K14" s="74">
        <v>0</v>
      </c>
      <c r="L14" s="74">
        <v>0</v>
      </c>
      <c r="M14" s="74">
        <v>0</v>
      </c>
      <c r="N14" s="74">
        <v>0</v>
      </c>
      <c r="O14" s="74">
        <v>0</v>
      </c>
      <c r="P14" s="140" t="str">
        <f t="shared" si="3"/>
        <v>ok</v>
      </c>
      <c r="Q14" s="73" t="s">
        <v>212</v>
      </c>
      <c r="R14" s="75" t="s">
        <v>215</v>
      </c>
    </row>
    <row r="15" spans="1:18" s="11" customFormat="1" x14ac:dyDescent="0.2">
      <c r="A15" s="48"/>
      <c r="B15" s="46" t="s">
        <v>145</v>
      </c>
      <c r="C15" s="41">
        <f t="shared" si="5"/>
        <v>0</v>
      </c>
      <c r="D15" s="41"/>
      <c r="E15" s="41"/>
      <c r="F15" s="41">
        <f>F14</f>
        <v>0</v>
      </c>
      <c r="G15" s="41"/>
      <c r="H15" s="41"/>
      <c r="I15" s="41">
        <f>I14</f>
        <v>0</v>
      </c>
      <c r="J15" s="41"/>
      <c r="K15" s="41">
        <f>K14</f>
        <v>0</v>
      </c>
      <c r="L15" s="41">
        <f t="shared" ref="L15:O15" si="6">L14</f>
        <v>0</v>
      </c>
      <c r="M15" s="41">
        <f t="shared" si="6"/>
        <v>0</v>
      </c>
      <c r="N15" s="41">
        <f t="shared" si="6"/>
        <v>0</v>
      </c>
      <c r="O15" s="41">
        <f t="shared" si="6"/>
        <v>0</v>
      </c>
      <c r="P15" s="140" t="str">
        <f t="shared" si="3"/>
        <v>ok</v>
      </c>
    </row>
    <row r="16" spans="1:18" s="11" customFormat="1" ht="15.75" thickBot="1" x14ac:dyDescent="0.25">
      <c r="A16" s="48" t="s">
        <v>146</v>
      </c>
      <c r="B16" s="204" t="s">
        <v>147</v>
      </c>
      <c r="C16" s="204"/>
      <c r="D16" s="204"/>
      <c r="E16" s="204"/>
      <c r="F16" s="204"/>
      <c r="G16" s="204"/>
      <c r="H16" s="204"/>
      <c r="I16" s="204"/>
      <c r="J16" s="204"/>
      <c r="K16" s="204"/>
      <c r="L16" s="204"/>
      <c r="M16" s="204"/>
      <c r="N16" s="204"/>
      <c r="O16" s="204"/>
      <c r="P16" s="140" t="str">
        <f t="shared" si="3"/>
        <v>ok</v>
      </c>
      <c r="Q16" s="30"/>
    </row>
    <row r="17" spans="1:18" s="10" customFormat="1" ht="26.25" customHeight="1" thickTop="1" x14ac:dyDescent="0.2">
      <c r="A17" s="145" t="s">
        <v>148</v>
      </c>
      <c r="B17" s="76" t="s">
        <v>149</v>
      </c>
      <c r="C17" s="41">
        <f t="shared" ref="C17:C57" si="7">F17+I17</f>
        <v>0</v>
      </c>
      <c r="D17" s="41">
        <f>D18+D19+D20</f>
        <v>0</v>
      </c>
      <c r="E17" s="41">
        <f>E18+E19+E20</f>
        <v>0</v>
      </c>
      <c r="F17" s="41">
        <f t="shared" ref="F17:F41" si="8">D17+E17</f>
        <v>0</v>
      </c>
      <c r="G17" s="41">
        <f>G18+G19+G20</f>
        <v>0</v>
      </c>
      <c r="H17" s="41">
        <f>H18+H19+H20</f>
        <v>0</v>
      </c>
      <c r="I17" s="41">
        <f t="shared" ref="I17:I41" si="9">G17+H17</f>
        <v>0</v>
      </c>
      <c r="J17" s="41"/>
      <c r="K17" s="13">
        <f>K18+K19+K20</f>
        <v>0</v>
      </c>
      <c r="L17" s="13">
        <f t="shared" ref="L17:O17" si="10">L18+L19+L20</f>
        <v>0</v>
      </c>
      <c r="M17" s="13">
        <f t="shared" si="10"/>
        <v>0</v>
      </c>
      <c r="N17" s="13">
        <f t="shared" si="10"/>
        <v>0</v>
      </c>
      <c r="O17" s="13">
        <f t="shared" si="10"/>
        <v>0</v>
      </c>
      <c r="P17" s="140" t="str">
        <f t="shared" si="3"/>
        <v>ok</v>
      </c>
      <c r="Q17" s="30"/>
    </row>
    <row r="18" spans="1:18" s="10" customFormat="1" ht="26.25" customHeight="1" x14ac:dyDescent="0.2">
      <c r="A18" s="145" t="s">
        <v>220</v>
      </c>
      <c r="B18" s="76" t="s">
        <v>221</v>
      </c>
      <c r="C18" s="41">
        <f t="shared" si="7"/>
        <v>0</v>
      </c>
      <c r="D18" s="74">
        <v>0</v>
      </c>
      <c r="E18" s="74">
        <v>0</v>
      </c>
      <c r="F18" s="41">
        <f t="shared" si="8"/>
        <v>0</v>
      </c>
      <c r="G18" s="74">
        <v>0</v>
      </c>
      <c r="H18" s="74">
        <v>0</v>
      </c>
      <c r="I18" s="41">
        <f t="shared" si="9"/>
        <v>0</v>
      </c>
      <c r="J18" s="41"/>
      <c r="K18" s="74">
        <v>0</v>
      </c>
      <c r="L18" s="74">
        <v>0</v>
      </c>
      <c r="M18" s="74">
        <v>0</v>
      </c>
      <c r="N18" s="74">
        <v>0</v>
      </c>
      <c r="O18" s="74">
        <v>0</v>
      </c>
      <c r="P18" s="140" t="str">
        <f t="shared" si="3"/>
        <v>ok</v>
      </c>
      <c r="Q18" s="73" t="s">
        <v>223</v>
      </c>
      <c r="R18" s="75" t="s">
        <v>224</v>
      </c>
    </row>
    <row r="19" spans="1:18" s="10" customFormat="1" ht="26.25" customHeight="1" x14ac:dyDescent="0.2">
      <c r="A19" s="145" t="s">
        <v>216</v>
      </c>
      <c r="B19" s="76" t="s">
        <v>217</v>
      </c>
      <c r="C19" s="41">
        <f t="shared" si="7"/>
        <v>0</v>
      </c>
      <c r="D19" s="74">
        <v>0</v>
      </c>
      <c r="E19" s="74">
        <v>0</v>
      </c>
      <c r="F19" s="41">
        <f t="shared" si="8"/>
        <v>0</v>
      </c>
      <c r="G19" s="74">
        <v>0</v>
      </c>
      <c r="H19" s="74">
        <v>0</v>
      </c>
      <c r="I19" s="41">
        <f t="shared" si="9"/>
        <v>0</v>
      </c>
      <c r="J19" s="41"/>
      <c r="K19" s="74">
        <v>0</v>
      </c>
      <c r="L19" s="74">
        <v>0</v>
      </c>
      <c r="M19" s="74">
        <v>0</v>
      </c>
      <c r="N19" s="74">
        <v>0</v>
      </c>
      <c r="O19" s="74">
        <v>0</v>
      </c>
      <c r="P19" s="140" t="str">
        <f t="shared" si="3"/>
        <v>ok</v>
      </c>
      <c r="Q19" s="73" t="s">
        <v>223</v>
      </c>
      <c r="R19" s="75" t="s">
        <v>225</v>
      </c>
    </row>
    <row r="20" spans="1:18" s="10" customFormat="1" ht="26.25" customHeight="1" x14ac:dyDescent="0.2">
      <c r="A20" s="145" t="s">
        <v>218</v>
      </c>
      <c r="B20" s="76" t="s">
        <v>219</v>
      </c>
      <c r="C20" s="41">
        <f t="shared" si="7"/>
        <v>0</v>
      </c>
      <c r="D20" s="74">
        <v>0</v>
      </c>
      <c r="E20" s="74">
        <v>0</v>
      </c>
      <c r="F20" s="41">
        <f t="shared" si="8"/>
        <v>0</v>
      </c>
      <c r="G20" s="74">
        <v>0</v>
      </c>
      <c r="H20" s="74">
        <v>0</v>
      </c>
      <c r="I20" s="41">
        <f t="shared" si="9"/>
        <v>0</v>
      </c>
      <c r="J20" s="41"/>
      <c r="K20" s="74">
        <v>0</v>
      </c>
      <c r="L20" s="74">
        <v>0</v>
      </c>
      <c r="M20" s="74">
        <v>0</v>
      </c>
      <c r="N20" s="74">
        <v>0</v>
      </c>
      <c r="O20" s="74">
        <v>0</v>
      </c>
      <c r="P20" s="140" t="str">
        <f t="shared" si="3"/>
        <v>ok</v>
      </c>
      <c r="Q20" s="73" t="s">
        <v>223</v>
      </c>
      <c r="R20" s="75" t="s">
        <v>226</v>
      </c>
    </row>
    <row r="21" spans="1:18" s="10" customFormat="1" ht="25.5" x14ac:dyDescent="0.2">
      <c r="A21" s="48" t="s">
        <v>150</v>
      </c>
      <c r="B21" s="40" t="s">
        <v>222</v>
      </c>
      <c r="C21" s="41">
        <f t="shared" si="7"/>
        <v>0</v>
      </c>
      <c r="D21" s="74">
        <v>0</v>
      </c>
      <c r="E21" s="74">
        <v>0</v>
      </c>
      <c r="F21" s="41">
        <f t="shared" si="8"/>
        <v>0</v>
      </c>
      <c r="G21" s="74">
        <v>0</v>
      </c>
      <c r="H21" s="74">
        <v>0</v>
      </c>
      <c r="I21" s="41">
        <f t="shared" si="9"/>
        <v>0</v>
      </c>
      <c r="J21" s="41"/>
      <c r="K21" s="74">
        <v>0</v>
      </c>
      <c r="L21" s="74">
        <v>0</v>
      </c>
      <c r="M21" s="74">
        <v>0</v>
      </c>
      <c r="N21" s="74">
        <v>0</v>
      </c>
      <c r="O21" s="74">
        <v>0</v>
      </c>
      <c r="P21" s="140" t="str">
        <f t="shared" si="3"/>
        <v>ok</v>
      </c>
      <c r="Q21" s="73" t="s">
        <v>223</v>
      </c>
      <c r="R21" s="75" t="s">
        <v>227</v>
      </c>
    </row>
    <row r="22" spans="1:18" s="10" customFormat="1" x14ac:dyDescent="0.2">
      <c r="A22" s="48" t="s">
        <v>228</v>
      </c>
      <c r="B22" s="40" t="s">
        <v>229</v>
      </c>
      <c r="C22" s="41">
        <f t="shared" si="7"/>
        <v>0</v>
      </c>
      <c r="D22" s="74">
        <v>0</v>
      </c>
      <c r="E22" s="74">
        <v>0</v>
      </c>
      <c r="F22" s="41">
        <f t="shared" si="8"/>
        <v>0</v>
      </c>
      <c r="G22" s="74">
        <v>0</v>
      </c>
      <c r="H22" s="74">
        <v>0</v>
      </c>
      <c r="I22" s="41">
        <f t="shared" si="9"/>
        <v>0</v>
      </c>
      <c r="J22" s="41"/>
      <c r="K22" s="74">
        <v>0</v>
      </c>
      <c r="L22" s="74">
        <v>0</v>
      </c>
      <c r="M22" s="74">
        <v>0</v>
      </c>
      <c r="N22" s="74">
        <v>0</v>
      </c>
      <c r="O22" s="74">
        <v>0</v>
      </c>
      <c r="P22" s="140" t="str">
        <f t="shared" si="3"/>
        <v>ok</v>
      </c>
      <c r="Q22" s="73" t="s">
        <v>223</v>
      </c>
      <c r="R22" s="75" t="s">
        <v>267</v>
      </c>
    </row>
    <row r="23" spans="1:18" s="10" customFormat="1" ht="25.5" x14ac:dyDescent="0.2">
      <c r="A23" s="48" t="s">
        <v>230</v>
      </c>
      <c r="B23" s="40" t="s">
        <v>231</v>
      </c>
      <c r="C23" s="41">
        <f t="shared" si="7"/>
        <v>0</v>
      </c>
      <c r="D23" s="74">
        <v>0</v>
      </c>
      <c r="E23" s="74">
        <v>0</v>
      </c>
      <c r="F23" s="41">
        <f t="shared" si="8"/>
        <v>0</v>
      </c>
      <c r="G23" s="74">
        <v>0</v>
      </c>
      <c r="H23" s="74">
        <v>0</v>
      </c>
      <c r="I23" s="41">
        <f t="shared" si="9"/>
        <v>0</v>
      </c>
      <c r="J23" s="41"/>
      <c r="K23" s="74">
        <v>0</v>
      </c>
      <c r="L23" s="74">
        <v>0</v>
      </c>
      <c r="M23" s="74">
        <v>0</v>
      </c>
      <c r="N23" s="74">
        <v>0</v>
      </c>
      <c r="O23" s="74">
        <v>0</v>
      </c>
      <c r="P23" s="140" t="str">
        <f t="shared" si="3"/>
        <v>ok</v>
      </c>
      <c r="Q23" s="73" t="s">
        <v>223</v>
      </c>
      <c r="R23" s="75" t="s">
        <v>268</v>
      </c>
    </row>
    <row r="24" spans="1:18" s="10" customFormat="1" x14ac:dyDescent="0.2">
      <c r="A24" s="48" t="s">
        <v>232</v>
      </c>
      <c r="B24" s="40" t="s">
        <v>233</v>
      </c>
      <c r="C24" s="41">
        <f t="shared" si="7"/>
        <v>0</v>
      </c>
      <c r="D24" s="41">
        <f>D25+D26+D27+D28+D29+D30</f>
        <v>0</v>
      </c>
      <c r="E24" s="41">
        <f>E25+E26+E27+E28+E29+E30</f>
        <v>0</v>
      </c>
      <c r="F24" s="41">
        <f t="shared" si="8"/>
        <v>0</v>
      </c>
      <c r="G24" s="41">
        <f>G25+G26+G27+G28+G29+G30</f>
        <v>0</v>
      </c>
      <c r="H24" s="41">
        <f>H25+H26+H27+H28+H29+H30</f>
        <v>0</v>
      </c>
      <c r="I24" s="41">
        <f t="shared" si="9"/>
        <v>0</v>
      </c>
      <c r="J24" s="41"/>
      <c r="K24" s="13">
        <f>SUM(K25:K31)</f>
        <v>0</v>
      </c>
      <c r="L24" s="13">
        <f t="shared" ref="L24:O24" si="11">SUM(L25:L31)</f>
        <v>0</v>
      </c>
      <c r="M24" s="13">
        <f t="shared" si="11"/>
        <v>0</v>
      </c>
      <c r="N24" s="13">
        <f t="shared" si="11"/>
        <v>0</v>
      </c>
      <c r="O24" s="13">
        <f t="shared" si="11"/>
        <v>0</v>
      </c>
      <c r="P24" s="140" t="str">
        <f t="shared" si="3"/>
        <v>ok</v>
      </c>
      <c r="Q24" s="73"/>
      <c r="R24" s="75"/>
    </row>
    <row r="25" spans="1:18" s="10" customFormat="1" x14ac:dyDescent="0.2">
      <c r="A25" s="48" t="s">
        <v>234</v>
      </c>
      <c r="B25" s="40" t="s">
        <v>235</v>
      </c>
      <c r="C25" s="41">
        <f t="shared" si="7"/>
        <v>0</v>
      </c>
      <c r="D25" s="74">
        <v>0</v>
      </c>
      <c r="E25" s="74">
        <v>0</v>
      </c>
      <c r="F25" s="41">
        <f t="shared" si="8"/>
        <v>0</v>
      </c>
      <c r="G25" s="74">
        <v>0</v>
      </c>
      <c r="H25" s="74">
        <v>0</v>
      </c>
      <c r="I25" s="41">
        <f t="shared" si="9"/>
        <v>0</v>
      </c>
      <c r="J25" s="41"/>
      <c r="K25" s="74">
        <v>0</v>
      </c>
      <c r="L25" s="74">
        <v>0</v>
      </c>
      <c r="M25" s="74">
        <v>0</v>
      </c>
      <c r="N25" s="74">
        <v>0</v>
      </c>
      <c r="O25" s="74">
        <v>0</v>
      </c>
      <c r="P25" s="140" t="str">
        <f t="shared" si="3"/>
        <v>ok</v>
      </c>
      <c r="Q25" s="73" t="s">
        <v>223</v>
      </c>
      <c r="R25" s="75" t="s">
        <v>269</v>
      </c>
    </row>
    <row r="26" spans="1:18" s="10" customFormat="1" x14ac:dyDescent="0.2">
      <c r="A26" s="48" t="s">
        <v>236</v>
      </c>
      <c r="B26" s="40" t="s">
        <v>237</v>
      </c>
      <c r="C26" s="41">
        <f t="shared" si="7"/>
        <v>0</v>
      </c>
      <c r="D26" s="74">
        <v>0</v>
      </c>
      <c r="E26" s="74">
        <v>0</v>
      </c>
      <c r="F26" s="41">
        <f t="shared" si="8"/>
        <v>0</v>
      </c>
      <c r="G26" s="74">
        <v>0</v>
      </c>
      <c r="H26" s="74">
        <v>0</v>
      </c>
      <c r="I26" s="41">
        <f t="shared" si="9"/>
        <v>0</v>
      </c>
      <c r="J26" s="41"/>
      <c r="K26" s="74">
        <v>0</v>
      </c>
      <c r="L26" s="74">
        <v>0</v>
      </c>
      <c r="M26" s="74">
        <v>0</v>
      </c>
      <c r="N26" s="74">
        <v>0</v>
      </c>
      <c r="O26" s="74">
        <v>0</v>
      </c>
      <c r="P26" s="140" t="str">
        <f t="shared" si="3"/>
        <v>ok</v>
      </c>
      <c r="Q26" s="73" t="s">
        <v>223</v>
      </c>
      <c r="R26" s="75" t="s">
        <v>270</v>
      </c>
    </row>
    <row r="27" spans="1:18" s="10" customFormat="1" ht="25.5" x14ac:dyDescent="0.2">
      <c r="A27" s="48" t="s">
        <v>238</v>
      </c>
      <c r="B27" s="40" t="s">
        <v>239</v>
      </c>
      <c r="C27" s="41">
        <f t="shared" si="7"/>
        <v>0</v>
      </c>
      <c r="D27" s="74">
        <v>0</v>
      </c>
      <c r="E27" s="74">
        <v>0</v>
      </c>
      <c r="F27" s="41">
        <f t="shared" si="8"/>
        <v>0</v>
      </c>
      <c r="G27" s="74">
        <v>0</v>
      </c>
      <c r="H27" s="74">
        <v>0</v>
      </c>
      <c r="I27" s="41">
        <f t="shared" si="9"/>
        <v>0</v>
      </c>
      <c r="J27" s="41"/>
      <c r="K27" s="74">
        <v>0</v>
      </c>
      <c r="L27" s="74">
        <v>0</v>
      </c>
      <c r="M27" s="74">
        <v>0</v>
      </c>
      <c r="N27" s="74">
        <v>0</v>
      </c>
      <c r="O27" s="74">
        <v>0</v>
      </c>
      <c r="P27" s="140" t="str">
        <f t="shared" si="3"/>
        <v>ok</v>
      </c>
      <c r="Q27" s="73" t="s">
        <v>223</v>
      </c>
      <c r="R27" s="75" t="s">
        <v>271</v>
      </c>
    </row>
    <row r="28" spans="1:18" s="10" customFormat="1" ht="25.5" x14ac:dyDescent="0.2">
      <c r="A28" s="48" t="s">
        <v>240</v>
      </c>
      <c r="B28" s="40" t="s">
        <v>241</v>
      </c>
      <c r="C28" s="41">
        <f t="shared" si="7"/>
        <v>0</v>
      </c>
      <c r="D28" s="74">
        <v>0</v>
      </c>
      <c r="E28" s="74">
        <v>0</v>
      </c>
      <c r="F28" s="41">
        <f t="shared" si="8"/>
        <v>0</v>
      </c>
      <c r="G28" s="74">
        <v>0</v>
      </c>
      <c r="H28" s="74">
        <v>0</v>
      </c>
      <c r="I28" s="41">
        <f t="shared" si="9"/>
        <v>0</v>
      </c>
      <c r="J28" s="41"/>
      <c r="K28" s="74">
        <v>0</v>
      </c>
      <c r="L28" s="74">
        <v>0</v>
      </c>
      <c r="M28" s="74">
        <v>0</v>
      </c>
      <c r="N28" s="74">
        <v>0</v>
      </c>
      <c r="O28" s="74">
        <v>0</v>
      </c>
      <c r="P28" s="140" t="str">
        <f t="shared" si="3"/>
        <v>ok</v>
      </c>
      <c r="Q28" s="73" t="s">
        <v>223</v>
      </c>
      <c r="R28" s="75" t="s">
        <v>272</v>
      </c>
    </row>
    <row r="29" spans="1:18" s="10" customFormat="1" ht="25.5" x14ac:dyDescent="0.2">
      <c r="A29" s="48" t="s">
        <v>242</v>
      </c>
      <c r="B29" s="40" t="s">
        <v>243</v>
      </c>
      <c r="C29" s="41">
        <f t="shared" si="7"/>
        <v>0</v>
      </c>
      <c r="D29" s="74">
        <v>0</v>
      </c>
      <c r="E29" s="74">
        <v>0</v>
      </c>
      <c r="F29" s="41">
        <f t="shared" si="8"/>
        <v>0</v>
      </c>
      <c r="G29" s="74">
        <v>0</v>
      </c>
      <c r="H29" s="74">
        <v>0</v>
      </c>
      <c r="I29" s="41">
        <f t="shared" si="9"/>
        <v>0</v>
      </c>
      <c r="J29" s="41"/>
      <c r="K29" s="74">
        <v>0</v>
      </c>
      <c r="L29" s="74">
        <v>0</v>
      </c>
      <c r="M29" s="74">
        <v>0</v>
      </c>
      <c r="N29" s="74">
        <v>0</v>
      </c>
      <c r="O29" s="74">
        <v>0</v>
      </c>
      <c r="P29" s="140" t="str">
        <f t="shared" si="3"/>
        <v>ok</v>
      </c>
      <c r="Q29" s="73" t="s">
        <v>223</v>
      </c>
      <c r="R29" s="75" t="s">
        <v>273</v>
      </c>
    </row>
    <row r="30" spans="1:18" s="10" customFormat="1" x14ac:dyDescent="0.2">
      <c r="A30" s="48" t="s">
        <v>244</v>
      </c>
      <c r="B30" s="40" t="s">
        <v>245</v>
      </c>
      <c r="C30" s="41">
        <f t="shared" si="7"/>
        <v>0</v>
      </c>
      <c r="D30" s="74">
        <v>0</v>
      </c>
      <c r="E30" s="74">
        <v>0</v>
      </c>
      <c r="F30" s="41">
        <f t="shared" si="8"/>
        <v>0</v>
      </c>
      <c r="G30" s="74">
        <v>0</v>
      </c>
      <c r="H30" s="74">
        <v>0</v>
      </c>
      <c r="I30" s="41">
        <f t="shared" si="9"/>
        <v>0</v>
      </c>
      <c r="J30" s="41"/>
      <c r="K30" s="74">
        <v>0</v>
      </c>
      <c r="L30" s="74">
        <v>0</v>
      </c>
      <c r="M30" s="74">
        <v>0</v>
      </c>
      <c r="N30" s="74">
        <v>0</v>
      </c>
      <c r="O30" s="74">
        <v>0</v>
      </c>
      <c r="P30" s="140" t="str">
        <f t="shared" si="3"/>
        <v>ok</v>
      </c>
      <c r="Q30" s="73" t="s">
        <v>223</v>
      </c>
      <c r="R30" s="75" t="s">
        <v>274</v>
      </c>
    </row>
    <row r="31" spans="1:18" s="10" customFormat="1" ht="25.5" x14ac:dyDescent="0.2">
      <c r="A31" s="48" t="s">
        <v>246</v>
      </c>
      <c r="B31" s="40" t="s">
        <v>247</v>
      </c>
      <c r="C31" s="41">
        <f t="shared" si="7"/>
        <v>0</v>
      </c>
      <c r="D31" s="74">
        <v>0</v>
      </c>
      <c r="E31" s="74">
        <v>0</v>
      </c>
      <c r="F31" s="41">
        <f t="shared" si="8"/>
        <v>0</v>
      </c>
      <c r="G31" s="74">
        <v>0</v>
      </c>
      <c r="H31" s="74">
        <v>0</v>
      </c>
      <c r="I31" s="41">
        <f t="shared" si="9"/>
        <v>0</v>
      </c>
      <c r="J31" s="41"/>
      <c r="K31" s="74">
        <v>0</v>
      </c>
      <c r="L31" s="74">
        <v>0</v>
      </c>
      <c r="M31" s="74">
        <v>0</v>
      </c>
      <c r="N31" s="74">
        <v>0</v>
      </c>
      <c r="O31" s="74">
        <v>0</v>
      </c>
      <c r="P31" s="140" t="str">
        <f t="shared" si="3"/>
        <v>ok</v>
      </c>
      <c r="Q31" s="73" t="s">
        <v>275</v>
      </c>
      <c r="R31" s="75" t="s">
        <v>276</v>
      </c>
    </row>
    <row r="32" spans="1:18" s="10" customFormat="1" x14ac:dyDescent="0.2">
      <c r="A32" s="48" t="s">
        <v>248</v>
      </c>
      <c r="B32" s="40" t="s">
        <v>249</v>
      </c>
      <c r="C32" s="41">
        <f t="shared" si="7"/>
        <v>0</v>
      </c>
      <c r="D32" s="41">
        <f>D33+D36</f>
        <v>0</v>
      </c>
      <c r="E32" s="41">
        <f>E33+E36</f>
        <v>0</v>
      </c>
      <c r="F32" s="41">
        <f t="shared" si="8"/>
        <v>0</v>
      </c>
      <c r="G32" s="41">
        <f>G33+G36</f>
        <v>0</v>
      </c>
      <c r="H32" s="41">
        <f>H33+H36</f>
        <v>0</v>
      </c>
      <c r="I32" s="41">
        <f t="shared" si="9"/>
        <v>0</v>
      </c>
      <c r="J32" s="41"/>
      <c r="K32" s="13">
        <f>K33+K37</f>
        <v>0</v>
      </c>
      <c r="L32" s="13">
        <f t="shared" ref="L32:O32" si="12">L33+L37</f>
        <v>0</v>
      </c>
      <c r="M32" s="13">
        <f t="shared" si="12"/>
        <v>0</v>
      </c>
      <c r="N32" s="13">
        <f t="shared" si="12"/>
        <v>0</v>
      </c>
      <c r="O32" s="13">
        <f t="shared" si="12"/>
        <v>0</v>
      </c>
      <c r="P32" s="140" t="str">
        <f t="shared" si="3"/>
        <v>ok</v>
      </c>
      <c r="Q32" s="73"/>
      <c r="R32" s="75"/>
    </row>
    <row r="33" spans="1:18" s="10" customFormat="1" x14ac:dyDescent="0.2">
      <c r="A33" s="48" t="s">
        <v>250</v>
      </c>
      <c r="B33" s="40" t="s">
        <v>251</v>
      </c>
      <c r="C33" s="41">
        <f t="shared" si="7"/>
        <v>0</v>
      </c>
      <c r="D33" s="41">
        <f>D34+D35</f>
        <v>0</v>
      </c>
      <c r="E33" s="41">
        <f>E34+E35</f>
        <v>0</v>
      </c>
      <c r="F33" s="41">
        <f t="shared" si="8"/>
        <v>0</v>
      </c>
      <c r="G33" s="41">
        <f>G34+G35</f>
        <v>0</v>
      </c>
      <c r="H33" s="41">
        <f>H34+H35</f>
        <v>0</v>
      </c>
      <c r="I33" s="41">
        <f t="shared" si="9"/>
        <v>0</v>
      </c>
      <c r="J33" s="41"/>
      <c r="K33" s="13">
        <f>K34+K35</f>
        <v>0</v>
      </c>
      <c r="L33" s="13">
        <f>L34+L35</f>
        <v>0</v>
      </c>
      <c r="M33" s="13">
        <f t="shared" ref="M33:O33" si="13">M34+M35</f>
        <v>0</v>
      </c>
      <c r="N33" s="13">
        <f t="shared" si="13"/>
        <v>0</v>
      </c>
      <c r="O33" s="13">
        <f t="shared" si="13"/>
        <v>0</v>
      </c>
      <c r="P33" s="140" t="str">
        <f t="shared" si="3"/>
        <v>ok</v>
      </c>
      <c r="Q33" s="73"/>
      <c r="R33" s="75"/>
    </row>
    <row r="34" spans="1:18" s="10" customFormat="1" ht="25.5" x14ac:dyDescent="0.2">
      <c r="A34" s="48" t="s">
        <v>252</v>
      </c>
      <c r="B34" s="40" t="s">
        <v>253</v>
      </c>
      <c r="C34" s="41">
        <f t="shared" si="7"/>
        <v>0</v>
      </c>
      <c r="D34" s="74">
        <v>0</v>
      </c>
      <c r="E34" s="74">
        <v>0</v>
      </c>
      <c r="F34" s="41">
        <f t="shared" si="8"/>
        <v>0</v>
      </c>
      <c r="G34" s="74">
        <v>0</v>
      </c>
      <c r="H34" s="74">
        <v>0</v>
      </c>
      <c r="I34" s="41">
        <f t="shared" si="9"/>
        <v>0</v>
      </c>
      <c r="J34" s="41"/>
      <c r="K34" s="74">
        <v>0</v>
      </c>
      <c r="L34" s="74">
        <v>0</v>
      </c>
      <c r="M34" s="74">
        <v>0</v>
      </c>
      <c r="N34" s="74">
        <v>0</v>
      </c>
      <c r="O34" s="74">
        <v>0</v>
      </c>
      <c r="P34" s="140" t="str">
        <f t="shared" si="3"/>
        <v>ok</v>
      </c>
      <c r="Q34" s="73" t="s">
        <v>275</v>
      </c>
      <c r="R34" s="75" t="s">
        <v>276</v>
      </c>
    </row>
    <row r="35" spans="1:18" s="10" customFormat="1" ht="25.5" x14ac:dyDescent="0.2">
      <c r="A35" s="48" t="s">
        <v>254</v>
      </c>
      <c r="B35" s="40" t="s">
        <v>255</v>
      </c>
      <c r="C35" s="41">
        <f t="shared" si="7"/>
        <v>0</v>
      </c>
      <c r="D35" s="74">
        <v>0</v>
      </c>
      <c r="E35" s="74">
        <v>0</v>
      </c>
      <c r="F35" s="41">
        <f t="shared" si="8"/>
        <v>0</v>
      </c>
      <c r="G35" s="74">
        <v>0</v>
      </c>
      <c r="H35" s="74">
        <v>0</v>
      </c>
      <c r="I35" s="41">
        <f t="shared" si="9"/>
        <v>0</v>
      </c>
      <c r="J35" s="41"/>
      <c r="K35" s="74">
        <v>0</v>
      </c>
      <c r="L35" s="74">
        <v>0</v>
      </c>
      <c r="M35" s="74">
        <v>0</v>
      </c>
      <c r="N35" s="74">
        <v>0</v>
      </c>
      <c r="O35" s="74">
        <v>0</v>
      </c>
      <c r="P35" s="140" t="str">
        <f t="shared" si="3"/>
        <v>ok</v>
      </c>
      <c r="Q35" s="73" t="s">
        <v>275</v>
      </c>
      <c r="R35" s="75" t="s">
        <v>276</v>
      </c>
    </row>
    <row r="36" spans="1:18" s="10" customFormat="1" ht="25.5" x14ac:dyDescent="0.2">
      <c r="A36" s="48" t="s">
        <v>256</v>
      </c>
      <c r="B36" s="40" t="s">
        <v>257</v>
      </c>
      <c r="C36" s="41">
        <f t="shared" si="7"/>
        <v>0</v>
      </c>
      <c r="D36" s="74">
        <v>0</v>
      </c>
      <c r="E36" s="74">
        <v>0</v>
      </c>
      <c r="F36" s="41">
        <f t="shared" si="8"/>
        <v>0</v>
      </c>
      <c r="G36" s="74">
        <v>0</v>
      </c>
      <c r="H36" s="74">
        <v>0</v>
      </c>
      <c r="I36" s="41">
        <f t="shared" si="9"/>
        <v>0</v>
      </c>
      <c r="J36" s="41"/>
      <c r="K36" s="74">
        <v>0</v>
      </c>
      <c r="L36" s="74">
        <v>0</v>
      </c>
      <c r="M36" s="74">
        <v>0</v>
      </c>
      <c r="N36" s="74">
        <v>0</v>
      </c>
      <c r="O36" s="74">
        <v>0</v>
      </c>
      <c r="P36" s="140" t="str">
        <f t="shared" si="3"/>
        <v>ok</v>
      </c>
      <c r="Q36" s="73" t="s">
        <v>275</v>
      </c>
      <c r="R36" s="75" t="s">
        <v>276</v>
      </c>
    </row>
    <row r="37" spans="1:18" s="10" customFormat="1" x14ac:dyDescent="0.2">
      <c r="A37" s="48" t="s">
        <v>258</v>
      </c>
      <c r="B37" s="40" t="s">
        <v>151</v>
      </c>
      <c r="C37" s="41">
        <f t="shared" si="7"/>
        <v>0</v>
      </c>
      <c r="D37" s="41">
        <f>D38+D41</f>
        <v>0</v>
      </c>
      <c r="E37" s="41">
        <f>E38+E41</f>
        <v>0</v>
      </c>
      <c r="F37" s="41">
        <f t="shared" si="8"/>
        <v>0</v>
      </c>
      <c r="G37" s="41">
        <f>G38+G41</f>
        <v>0</v>
      </c>
      <c r="H37" s="41">
        <f>H38+H41</f>
        <v>0</v>
      </c>
      <c r="I37" s="41">
        <f t="shared" si="9"/>
        <v>0</v>
      </c>
      <c r="J37" s="41"/>
      <c r="K37" s="13">
        <f>K38+K41</f>
        <v>0</v>
      </c>
      <c r="L37" s="13">
        <f>L38+L41</f>
        <v>0</v>
      </c>
      <c r="M37" s="13">
        <f t="shared" ref="M37:O37" si="14">M38+M41</f>
        <v>0</v>
      </c>
      <c r="N37" s="13">
        <f t="shared" si="14"/>
        <v>0</v>
      </c>
      <c r="O37" s="13">
        <f t="shared" si="14"/>
        <v>0</v>
      </c>
      <c r="P37" s="140" t="str">
        <f t="shared" si="3"/>
        <v>ok</v>
      </c>
      <c r="Q37" s="73"/>
      <c r="R37" s="75"/>
    </row>
    <row r="38" spans="1:18" s="10" customFormat="1" x14ac:dyDescent="0.2">
      <c r="A38" s="48" t="s">
        <v>259</v>
      </c>
      <c r="B38" s="40" t="s">
        <v>260</v>
      </c>
      <c r="C38" s="41">
        <f t="shared" si="7"/>
        <v>0</v>
      </c>
      <c r="D38" s="41">
        <f>D39+D40</f>
        <v>0</v>
      </c>
      <c r="E38" s="41">
        <f>E39+E40</f>
        <v>0</v>
      </c>
      <c r="F38" s="41">
        <f t="shared" si="8"/>
        <v>0</v>
      </c>
      <c r="G38" s="41">
        <f>G39+G40</f>
        <v>0</v>
      </c>
      <c r="H38" s="41">
        <f>H39+H40</f>
        <v>0</v>
      </c>
      <c r="I38" s="41">
        <f t="shared" si="9"/>
        <v>0</v>
      </c>
      <c r="J38" s="41"/>
      <c r="K38" s="13">
        <f>K39+K40</f>
        <v>0</v>
      </c>
      <c r="L38" s="13">
        <f>L39+L40</f>
        <v>0</v>
      </c>
      <c r="M38" s="13">
        <f t="shared" ref="M38:O38" si="15">M39+M40</f>
        <v>0</v>
      </c>
      <c r="N38" s="13">
        <f t="shared" si="15"/>
        <v>0</v>
      </c>
      <c r="O38" s="13">
        <f t="shared" si="15"/>
        <v>0</v>
      </c>
      <c r="P38" s="140" t="str">
        <f t="shared" si="3"/>
        <v>ok</v>
      </c>
      <c r="Q38" s="73"/>
      <c r="R38" s="75"/>
    </row>
    <row r="39" spans="1:18" s="10" customFormat="1" x14ac:dyDescent="0.2">
      <c r="A39" s="48" t="s">
        <v>261</v>
      </c>
      <c r="B39" s="40" t="s">
        <v>262</v>
      </c>
      <c r="C39" s="41">
        <f t="shared" si="7"/>
        <v>0</v>
      </c>
      <c r="D39" s="74">
        <v>0</v>
      </c>
      <c r="E39" s="74">
        <v>0</v>
      </c>
      <c r="F39" s="41">
        <f>D39+E39</f>
        <v>0</v>
      </c>
      <c r="G39" s="74">
        <v>0</v>
      </c>
      <c r="H39" s="74">
        <v>0</v>
      </c>
      <c r="I39" s="41">
        <f t="shared" si="9"/>
        <v>0</v>
      </c>
      <c r="J39" s="41"/>
      <c r="K39" s="74">
        <v>0</v>
      </c>
      <c r="L39" s="74">
        <v>0</v>
      </c>
      <c r="M39" s="74">
        <v>0</v>
      </c>
      <c r="N39" s="74">
        <v>0</v>
      </c>
      <c r="O39" s="74">
        <v>0</v>
      </c>
      <c r="P39" s="140" t="str">
        <f t="shared" si="3"/>
        <v>ok</v>
      </c>
      <c r="Q39" s="73" t="s">
        <v>223</v>
      </c>
      <c r="R39" s="75" t="s">
        <v>277</v>
      </c>
    </row>
    <row r="40" spans="1:18" s="10" customFormat="1" ht="24" x14ac:dyDescent="0.2">
      <c r="A40" s="48" t="s">
        <v>263</v>
      </c>
      <c r="B40" s="76" t="s">
        <v>264</v>
      </c>
      <c r="C40" s="41">
        <f t="shared" si="7"/>
        <v>0</v>
      </c>
      <c r="D40" s="74">
        <v>0</v>
      </c>
      <c r="E40" s="74">
        <v>0</v>
      </c>
      <c r="F40" s="41">
        <f t="shared" si="8"/>
        <v>0</v>
      </c>
      <c r="G40" s="74">
        <v>0</v>
      </c>
      <c r="H40" s="74">
        <v>0</v>
      </c>
      <c r="I40" s="41">
        <f t="shared" si="9"/>
        <v>0</v>
      </c>
      <c r="J40" s="41"/>
      <c r="K40" s="74">
        <v>0</v>
      </c>
      <c r="L40" s="74">
        <v>0</v>
      </c>
      <c r="M40" s="74">
        <v>0</v>
      </c>
      <c r="N40" s="74">
        <v>0</v>
      </c>
      <c r="O40" s="74">
        <v>0</v>
      </c>
      <c r="P40" s="140" t="str">
        <f t="shared" si="3"/>
        <v>ok</v>
      </c>
      <c r="Q40" s="73" t="s">
        <v>223</v>
      </c>
      <c r="R40" s="75" t="s">
        <v>277</v>
      </c>
    </row>
    <row r="41" spans="1:18" s="10" customFormat="1" x14ac:dyDescent="0.2">
      <c r="A41" s="48" t="s">
        <v>265</v>
      </c>
      <c r="B41" s="40" t="s">
        <v>266</v>
      </c>
      <c r="C41" s="41">
        <f t="shared" si="7"/>
        <v>0</v>
      </c>
      <c r="D41" s="74">
        <v>0</v>
      </c>
      <c r="E41" s="74">
        <v>0</v>
      </c>
      <c r="F41" s="41">
        <f t="shared" si="8"/>
        <v>0</v>
      </c>
      <c r="G41" s="74">
        <v>0</v>
      </c>
      <c r="H41" s="74">
        <v>0</v>
      </c>
      <c r="I41" s="41">
        <f t="shared" si="9"/>
        <v>0</v>
      </c>
      <c r="J41" s="41"/>
      <c r="K41" s="74">
        <v>0</v>
      </c>
      <c r="L41" s="74">
        <v>0</v>
      </c>
      <c r="M41" s="74">
        <v>0</v>
      </c>
      <c r="N41" s="74">
        <v>0</v>
      </c>
      <c r="O41" s="74">
        <v>0</v>
      </c>
      <c r="P41" s="140" t="str">
        <f t="shared" si="3"/>
        <v>ok</v>
      </c>
      <c r="Q41" s="73" t="s">
        <v>223</v>
      </c>
      <c r="R41" s="75" t="s">
        <v>278</v>
      </c>
    </row>
    <row r="42" spans="1:18" s="11" customFormat="1" x14ac:dyDescent="0.2">
      <c r="A42" s="48"/>
      <c r="B42" s="77" t="s">
        <v>152</v>
      </c>
      <c r="C42" s="41">
        <f t="shared" si="7"/>
        <v>0</v>
      </c>
      <c r="D42" s="41"/>
      <c r="E42" s="41"/>
      <c r="F42" s="41">
        <f>F37+F32+F24+F23+F22+F21+F17</f>
        <v>0</v>
      </c>
      <c r="G42" s="41"/>
      <c r="H42" s="41"/>
      <c r="I42" s="41">
        <f>I37+I32+I24+I23+I22+I21+I17</f>
        <v>0</v>
      </c>
      <c r="J42" s="41"/>
      <c r="K42" s="41">
        <f>K37+K32+K24+K23+K22+K21+K17</f>
        <v>0</v>
      </c>
      <c r="L42" s="41">
        <f t="shared" ref="L42:O42" si="16">L37+L32+L24+L23+L22+L21+L17</f>
        <v>0</v>
      </c>
      <c r="M42" s="41">
        <f t="shared" si="16"/>
        <v>0</v>
      </c>
      <c r="N42" s="41">
        <f t="shared" si="16"/>
        <v>0</v>
      </c>
      <c r="O42" s="41">
        <f t="shared" si="16"/>
        <v>0</v>
      </c>
      <c r="P42" s="140" t="str">
        <f t="shared" si="3"/>
        <v>ok</v>
      </c>
      <c r="Q42" s="30"/>
    </row>
    <row r="43" spans="1:18" s="11" customFormat="1" ht="15.75" thickBot="1" x14ac:dyDescent="0.25">
      <c r="A43" s="146">
        <v>4</v>
      </c>
      <c r="B43" s="204" t="s">
        <v>153</v>
      </c>
      <c r="C43" s="204"/>
      <c r="D43" s="204"/>
      <c r="E43" s="204"/>
      <c r="F43" s="204"/>
      <c r="G43" s="204"/>
      <c r="H43" s="204"/>
      <c r="I43" s="204"/>
      <c r="J43" s="204"/>
      <c r="K43" s="204"/>
      <c r="L43" s="204"/>
      <c r="M43" s="204"/>
      <c r="N43" s="204"/>
      <c r="O43" s="204"/>
      <c r="P43" s="140" t="str">
        <f t="shared" si="3"/>
        <v>ok</v>
      </c>
      <c r="Q43" s="30"/>
    </row>
    <row r="44" spans="1:18" s="10" customFormat="1" ht="15.75" thickTop="1" x14ac:dyDescent="0.2">
      <c r="A44" s="48" t="s">
        <v>154</v>
      </c>
      <c r="B44" s="40" t="s">
        <v>155</v>
      </c>
      <c r="C44" s="41">
        <f t="shared" si="7"/>
        <v>0</v>
      </c>
      <c r="D44" s="74">
        <v>0</v>
      </c>
      <c r="E44" s="74">
        <v>0</v>
      </c>
      <c r="F44" s="41">
        <f t="shared" ref="F44:F56" si="17">D44+E44</f>
        <v>0</v>
      </c>
      <c r="G44" s="74">
        <v>0</v>
      </c>
      <c r="H44" s="74">
        <v>0</v>
      </c>
      <c r="I44" s="41">
        <f t="shared" ref="I44:I56" si="18">G44+H44</f>
        <v>0</v>
      </c>
      <c r="J44" s="41"/>
      <c r="K44" s="74">
        <v>0</v>
      </c>
      <c r="L44" s="74">
        <v>0</v>
      </c>
      <c r="M44" s="74">
        <v>0</v>
      </c>
      <c r="N44" s="74">
        <v>0</v>
      </c>
      <c r="O44" s="74">
        <v>0</v>
      </c>
      <c r="P44" s="140" t="str">
        <f t="shared" si="3"/>
        <v>ok</v>
      </c>
      <c r="Q44" s="73" t="s">
        <v>212</v>
      </c>
      <c r="R44" s="75" t="s">
        <v>296</v>
      </c>
    </row>
    <row r="45" spans="1:18" s="10" customFormat="1" x14ac:dyDescent="0.2">
      <c r="A45" s="48"/>
      <c r="B45" s="40" t="s">
        <v>279</v>
      </c>
      <c r="C45" s="41">
        <f t="shared" si="7"/>
        <v>0</v>
      </c>
      <c r="D45" s="74">
        <v>0</v>
      </c>
      <c r="E45" s="74">
        <v>0</v>
      </c>
      <c r="F45" s="41">
        <f t="shared" si="17"/>
        <v>0</v>
      </c>
      <c r="G45" s="74">
        <v>0</v>
      </c>
      <c r="H45" s="74">
        <v>0</v>
      </c>
      <c r="I45" s="41">
        <f t="shared" si="18"/>
        <v>0</v>
      </c>
      <c r="J45" s="41"/>
      <c r="K45" s="74">
        <v>0</v>
      </c>
      <c r="L45" s="74">
        <v>0</v>
      </c>
      <c r="M45" s="74">
        <v>0</v>
      </c>
      <c r="N45" s="74">
        <v>0</v>
      </c>
      <c r="O45" s="74">
        <v>0</v>
      </c>
      <c r="P45" s="140"/>
      <c r="Q45" s="73"/>
      <c r="R45" s="75"/>
    </row>
    <row r="46" spans="1:18" s="10" customFormat="1" ht="29.25" customHeight="1" x14ac:dyDescent="0.2">
      <c r="A46" s="48" t="s">
        <v>156</v>
      </c>
      <c r="B46" s="76" t="s">
        <v>281</v>
      </c>
      <c r="C46" s="41">
        <f t="shared" si="7"/>
        <v>0</v>
      </c>
      <c r="D46" s="74">
        <v>0</v>
      </c>
      <c r="E46" s="74">
        <v>0</v>
      </c>
      <c r="F46" s="41">
        <f t="shared" si="17"/>
        <v>0</v>
      </c>
      <c r="G46" s="74">
        <v>0</v>
      </c>
      <c r="H46" s="74">
        <v>0</v>
      </c>
      <c r="I46" s="41">
        <f t="shared" si="18"/>
        <v>0</v>
      </c>
      <c r="J46" s="41"/>
      <c r="K46" s="74">
        <v>0</v>
      </c>
      <c r="L46" s="74">
        <v>0</v>
      </c>
      <c r="M46" s="74">
        <v>0</v>
      </c>
      <c r="N46" s="74">
        <v>0</v>
      </c>
      <c r="O46" s="74">
        <v>0</v>
      </c>
      <c r="P46" s="140" t="str">
        <f t="shared" si="3"/>
        <v>ok</v>
      </c>
      <c r="Q46" s="73" t="s">
        <v>212</v>
      </c>
      <c r="R46" s="75" t="s">
        <v>297</v>
      </c>
    </row>
    <row r="47" spans="1:18" s="10" customFormat="1" ht="29.25" customHeight="1" x14ac:dyDescent="0.2">
      <c r="A47" s="48"/>
      <c r="B47" s="76" t="s">
        <v>280</v>
      </c>
      <c r="C47" s="41">
        <f t="shared" si="7"/>
        <v>0</v>
      </c>
      <c r="D47" s="74">
        <v>0</v>
      </c>
      <c r="E47" s="74">
        <v>0</v>
      </c>
      <c r="F47" s="41">
        <f t="shared" si="17"/>
        <v>0</v>
      </c>
      <c r="G47" s="74">
        <v>0</v>
      </c>
      <c r="H47" s="74">
        <v>0</v>
      </c>
      <c r="I47" s="41">
        <f t="shared" si="18"/>
        <v>0</v>
      </c>
      <c r="J47" s="41"/>
      <c r="K47" s="74">
        <v>0</v>
      </c>
      <c r="L47" s="74">
        <v>0</v>
      </c>
      <c r="M47" s="74">
        <v>0</v>
      </c>
      <c r="N47" s="74">
        <v>0</v>
      </c>
      <c r="O47" s="74">
        <v>0</v>
      </c>
      <c r="P47" s="140" t="str">
        <f t="shared" si="3"/>
        <v>ok</v>
      </c>
      <c r="Q47" s="73"/>
      <c r="R47" s="75"/>
    </row>
    <row r="48" spans="1:18" s="10" customFormat="1" ht="29.25" customHeight="1" x14ac:dyDescent="0.2">
      <c r="A48" s="71" t="s">
        <v>192</v>
      </c>
      <c r="B48" s="76" t="s">
        <v>292</v>
      </c>
      <c r="C48" s="41">
        <f t="shared" si="7"/>
        <v>0</v>
      </c>
      <c r="D48" s="74">
        <v>0</v>
      </c>
      <c r="E48" s="74">
        <v>0</v>
      </c>
      <c r="F48" s="41">
        <f t="shared" si="17"/>
        <v>0</v>
      </c>
      <c r="G48" s="74">
        <v>0</v>
      </c>
      <c r="H48" s="74">
        <v>0</v>
      </c>
      <c r="I48" s="41">
        <f t="shared" si="18"/>
        <v>0</v>
      </c>
      <c r="J48" s="41"/>
      <c r="K48" s="74">
        <v>0</v>
      </c>
      <c r="L48" s="74">
        <v>0</v>
      </c>
      <c r="M48" s="74">
        <v>0</v>
      </c>
      <c r="N48" s="74">
        <v>0</v>
      </c>
      <c r="O48" s="74">
        <v>0</v>
      </c>
      <c r="P48" s="140" t="str">
        <f t="shared" si="3"/>
        <v>ok</v>
      </c>
      <c r="Q48" s="73" t="s">
        <v>212</v>
      </c>
      <c r="R48" s="75" t="s">
        <v>298</v>
      </c>
    </row>
    <row r="49" spans="1:18" s="10" customFormat="1" ht="29.25" customHeight="1" x14ac:dyDescent="0.2">
      <c r="A49" s="48"/>
      <c r="B49" s="76" t="s">
        <v>282</v>
      </c>
      <c r="C49" s="41">
        <f t="shared" si="7"/>
        <v>0</v>
      </c>
      <c r="D49" s="74">
        <v>0</v>
      </c>
      <c r="E49" s="74">
        <v>0</v>
      </c>
      <c r="F49" s="41">
        <f t="shared" si="17"/>
        <v>0</v>
      </c>
      <c r="G49" s="74">
        <v>0</v>
      </c>
      <c r="H49" s="74">
        <v>0</v>
      </c>
      <c r="I49" s="41">
        <f t="shared" si="18"/>
        <v>0</v>
      </c>
      <c r="J49" s="41"/>
      <c r="K49" s="74">
        <v>0</v>
      </c>
      <c r="L49" s="74">
        <v>0</v>
      </c>
      <c r="M49" s="74">
        <v>0</v>
      </c>
      <c r="N49" s="74">
        <v>0</v>
      </c>
      <c r="O49" s="74">
        <v>0</v>
      </c>
      <c r="P49" s="140" t="str">
        <f t="shared" si="3"/>
        <v>ok</v>
      </c>
      <c r="Q49" s="73"/>
      <c r="R49" s="75"/>
    </row>
    <row r="50" spans="1:18" s="10" customFormat="1" ht="29.25" customHeight="1" x14ac:dyDescent="0.2">
      <c r="A50" s="48" t="s">
        <v>283</v>
      </c>
      <c r="B50" s="76" t="s">
        <v>284</v>
      </c>
      <c r="C50" s="41">
        <f t="shared" si="7"/>
        <v>0</v>
      </c>
      <c r="D50" s="74">
        <v>0</v>
      </c>
      <c r="E50" s="74">
        <v>0</v>
      </c>
      <c r="F50" s="41">
        <f t="shared" si="17"/>
        <v>0</v>
      </c>
      <c r="G50" s="74">
        <v>0</v>
      </c>
      <c r="H50" s="74">
        <v>0</v>
      </c>
      <c r="I50" s="41">
        <f t="shared" si="18"/>
        <v>0</v>
      </c>
      <c r="J50" s="41"/>
      <c r="K50" s="74">
        <v>0</v>
      </c>
      <c r="L50" s="74">
        <v>0</v>
      </c>
      <c r="M50" s="74">
        <v>0</v>
      </c>
      <c r="N50" s="74">
        <v>0</v>
      </c>
      <c r="O50" s="74">
        <v>0</v>
      </c>
      <c r="P50" s="140" t="str">
        <f t="shared" si="3"/>
        <v>ok</v>
      </c>
      <c r="Q50" s="73" t="s">
        <v>293</v>
      </c>
      <c r="R50" s="75" t="s">
        <v>299</v>
      </c>
    </row>
    <row r="51" spans="1:18" s="10" customFormat="1" ht="29.25" customHeight="1" x14ac:dyDescent="0.2">
      <c r="A51" s="48"/>
      <c r="B51" s="76" t="s">
        <v>285</v>
      </c>
      <c r="C51" s="41">
        <f t="shared" si="7"/>
        <v>0</v>
      </c>
      <c r="D51" s="74">
        <v>0</v>
      </c>
      <c r="E51" s="74">
        <v>0</v>
      </c>
      <c r="F51" s="41">
        <f t="shared" si="17"/>
        <v>0</v>
      </c>
      <c r="G51" s="74">
        <v>0</v>
      </c>
      <c r="H51" s="74">
        <v>0</v>
      </c>
      <c r="I51" s="41">
        <f t="shared" si="18"/>
        <v>0</v>
      </c>
      <c r="J51" s="41"/>
      <c r="K51" s="74">
        <v>0</v>
      </c>
      <c r="L51" s="74">
        <v>0</v>
      </c>
      <c r="M51" s="74">
        <v>0</v>
      </c>
      <c r="N51" s="74">
        <v>0</v>
      </c>
      <c r="O51" s="74">
        <v>0</v>
      </c>
      <c r="P51" s="140" t="str">
        <f t="shared" si="3"/>
        <v>ok</v>
      </c>
      <c r="Q51" s="73" t="s">
        <v>293</v>
      </c>
      <c r="R51" s="75" t="s">
        <v>300</v>
      </c>
    </row>
    <row r="52" spans="1:18" s="10" customFormat="1" ht="29.25" customHeight="1" x14ac:dyDescent="0.2">
      <c r="A52" s="48"/>
      <c r="B52" s="76" t="s">
        <v>286</v>
      </c>
      <c r="C52" s="41">
        <f t="shared" si="7"/>
        <v>0</v>
      </c>
      <c r="D52" s="74">
        <v>0</v>
      </c>
      <c r="E52" s="74">
        <v>0</v>
      </c>
      <c r="F52" s="41">
        <f t="shared" si="17"/>
        <v>0</v>
      </c>
      <c r="G52" s="74">
        <v>0</v>
      </c>
      <c r="H52" s="74">
        <v>0</v>
      </c>
      <c r="I52" s="41">
        <f t="shared" si="18"/>
        <v>0</v>
      </c>
      <c r="J52" s="41"/>
      <c r="K52" s="74">
        <v>0</v>
      </c>
      <c r="L52" s="74">
        <v>0</v>
      </c>
      <c r="M52" s="74">
        <v>0</v>
      </c>
      <c r="N52" s="74">
        <v>0</v>
      </c>
      <c r="O52" s="74">
        <v>0</v>
      </c>
      <c r="P52" s="140" t="str">
        <f t="shared" si="3"/>
        <v>ok</v>
      </c>
      <c r="Q52" s="73"/>
      <c r="R52" s="75"/>
    </row>
    <row r="53" spans="1:18" s="10" customFormat="1" ht="29.25" customHeight="1" x14ac:dyDescent="0.2">
      <c r="A53" s="48" t="s">
        <v>287</v>
      </c>
      <c r="B53" s="76" t="s">
        <v>288</v>
      </c>
      <c r="C53" s="41">
        <f t="shared" si="7"/>
        <v>0</v>
      </c>
      <c r="D53" s="74">
        <v>0</v>
      </c>
      <c r="E53" s="74">
        <v>0</v>
      </c>
      <c r="F53" s="41">
        <f t="shared" si="17"/>
        <v>0</v>
      </c>
      <c r="G53" s="74">
        <v>0</v>
      </c>
      <c r="H53" s="74">
        <v>0</v>
      </c>
      <c r="I53" s="41">
        <f t="shared" si="18"/>
        <v>0</v>
      </c>
      <c r="J53" s="41"/>
      <c r="K53" s="74">
        <v>0</v>
      </c>
      <c r="L53" s="74">
        <v>0</v>
      </c>
      <c r="M53" s="74">
        <v>0</v>
      </c>
      <c r="N53" s="74">
        <v>0</v>
      </c>
      <c r="O53" s="74">
        <v>0</v>
      </c>
      <c r="P53" s="140" t="str">
        <f t="shared" si="3"/>
        <v>ok</v>
      </c>
      <c r="Q53" s="73" t="s">
        <v>293</v>
      </c>
      <c r="R53" s="75" t="s">
        <v>301</v>
      </c>
    </row>
    <row r="54" spans="1:18" s="10" customFormat="1" ht="29.25" customHeight="1" x14ac:dyDescent="0.2">
      <c r="A54" s="48"/>
      <c r="B54" s="76" t="s">
        <v>289</v>
      </c>
      <c r="C54" s="41">
        <f t="shared" si="7"/>
        <v>0</v>
      </c>
      <c r="D54" s="74">
        <v>0</v>
      </c>
      <c r="E54" s="74">
        <v>0</v>
      </c>
      <c r="F54" s="41">
        <f t="shared" si="17"/>
        <v>0</v>
      </c>
      <c r="G54" s="74">
        <v>0</v>
      </c>
      <c r="H54" s="74">
        <v>0</v>
      </c>
      <c r="I54" s="41">
        <f t="shared" si="18"/>
        <v>0</v>
      </c>
      <c r="J54" s="41"/>
      <c r="K54" s="74">
        <v>0</v>
      </c>
      <c r="L54" s="74">
        <v>0</v>
      </c>
      <c r="M54" s="74">
        <v>0</v>
      </c>
      <c r="N54" s="74">
        <v>0</v>
      </c>
      <c r="O54" s="74">
        <v>0</v>
      </c>
      <c r="P54" s="140" t="str">
        <f t="shared" si="3"/>
        <v>ok</v>
      </c>
      <c r="Q54" s="73"/>
      <c r="R54" s="75"/>
    </row>
    <row r="55" spans="1:18" s="10" customFormat="1" ht="29.25" customHeight="1" x14ac:dyDescent="0.2">
      <c r="A55" s="48" t="s">
        <v>290</v>
      </c>
      <c r="B55" s="76" t="s">
        <v>291</v>
      </c>
      <c r="C55" s="41">
        <f t="shared" si="7"/>
        <v>0</v>
      </c>
      <c r="D55" s="74">
        <v>0</v>
      </c>
      <c r="E55" s="74">
        <v>0</v>
      </c>
      <c r="F55" s="41">
        <f t="shared" si="17"/>
        <v>0</v>
      </c>
      <c r="G55" s="74">
        <v>0</v>
      </c>
      <c r="H55" s="74">
        <v>0</v>
      </c>
      <c r="I55" s="41">
        <f t="shared" si="18"/>
        <v>0</v>
      </c>
      <c r="J55" s="41"/>
      <c r="K55" s="74">
        <v>0</v>
      </c>
      <c r="L55" s="74">
        <v>0</v>
      </c>
      <c r="M55" s="74">
        <v>0</v>
      </c>
      <c r="N55" s="74">
        <v>0</v>
      </c>
      <c r="O55" s="74">
        <v>0</v>
      </c>
      <c r="P55" s="140" t="str">
        <f t="shared" si="3"/>
        <v>ok</v>
      </c>
      <c r="Q55" s="73" t="s">
        <v>302</v>
      </c>
      <c r="R55" s="75" t="s">
        <v>303</v>
      </c>
    </row>
    <row r="56" spans="1:18" s="10" customFormat="1" ht="29.25" customHeight="1" x14ac:dyDescent="0.2">
      <c r="A56" s="48" t="s">
        <v>295</v>
      </c>
      <c r="B56" s="76" t="s">
        <v>194</v>
      </c>
      <c r="C56" s="41">
        <f t="shared" si="7"/>
        <v>0</v>
      </c>
      <c r="D56" s="74">
        <v>0</v>
      </c>
      <c r="E56" s="74">
        <v>0</v>
      </c>
      <c r="F56" s="41">
        <f t="shared" si="17"/>
        <v>0</v>
      </c>
      <c r="G56" s="74">
        <v>0</v>
      </c>
      <c r="H56" s="74">
        <v>0</v>
      </c>
      <c r="I56" s="41">
        <f t="shared" si="18"/>
        <v>0</v>
      </c>
      <c r="J56" s="41"/>
      <c r="K56" s="74">
        <v>0</v>
      </c>
      <c r="L56" s="74">
        <v>0</v>
      </c>
      <c r="M56" s="74">
        <v>0</v>
      </c>
      <c r="N56" s="74">
        <v>0</v>
      </c>
      <c r="O56" s="74">
        <v>0</v>
      </c>
      <c r="P56" s="140" t="str">
        <f t="shared" si="3"/>
        <v>ok</v>
      </c>
      <c r="Q56" s="73" t="s">
        <v>293</v>
      </c>
      <c r="R56" s="75" t="s">
        <v>294</v>
      </c>
    </row>
    <row r="57" spans="1:18" s="11" customFormat="1" x14ac:dyDescent="0.2">
      <c r="A57" s="48"/>
      <c r="B57" s="77" t="s">
        <v>157</v>
      </c>
      <c r="C57" s="41">
        <f t="shared" si="7"/>
        <v>0</v>
      </c>
      <c r="D57" s="41"/>
      <c r="E57" s="41"/>
      <c r="F57" s="41">
        <f>F56+F53+F50+F48+F46+F44+F55</f>
        <v>0</v>
      </c>
      <c r="G57" s="41"/>
      <c r="H57" s="41"/>
      <c r="I57" s="41">
        <f>I56+I53+I50+I48+I46+I44+I55</f>
        <v>0</v>
      </c>
      <c r="J57" s="41"/>
      <c r="K57" s="41">
        <f t="shared" ref="K57:O57" si="19">K56+K53+K50+K48+K46+K44+K55</f>
        <v>0</v>
      </c>
      <c r="L57" s="41">
        <f t="shared" si="19"/>
        <v>0</v>
      </c>
      <c r="M57" s="41">
        <f t="shared" si="19"/>
        <v>0</v>
      </c>
      <c r="N57" s="41">
        <f t="shared" si="19"/>
        <v>0</v>
      </c>
      <c r="O57" s="41">
        <f t="shared" si="19"/>
        <v>0</v>
      </c>
      <c r="P57" s="140" t="str">
        <f t="shared" si="3"/>
        <v>ok</v>
      </c>
      <c r="Q57" s="30"/>
    </row>
    <row r="58" spans="1:18" s="11" customFormat="1" ht="15.75" thickBot="1" x14ac:dyDescent="0.25">
      <c r="A58" s="48" t="s">
        <v>158</v>
      </c>
      <c r="B58" s="204" t="s">
        <v>159</v>
      </c>
      <c r="C58" s="204"/>
      <c r="D58" s="204"/>
      <c r="E58" s="204"/>
      <c r="F58" s="204"/>
      <c r="G58" s="204"/>
      <c r="H58" s="204"/>
      <c r="I58" s="204"/>
      <c r="J58" s="204"/>
      <c r="K58" s="204"/>
      <c r="L58" s="204"/>
      <c r="M58" s="204"/>
      <c r="N58" s="204"/>
      <c r="O58" s="204"/>
      <c r="P58" s="140" t="str">
        <f t="shared" si="3"/>
        <v>ok</v>
      </c>
      <c r="Q58" s="30"/>
    </row>
    <row r="59" spans="1:18" s="10" customFormat="1" ht="15.75" thickTop="1" x14ac:dyDescent="0.2">
      <c r="A59" s="48" t="s">
        <v>160</v>
      </c>
      <c r="B59" s="40" t="s">
        <v>161</v>
      </c>
      <c r="C59" s="41">
        <f t="shared" ref="C59:C70" si="20">F59+I59</f>
        <v>0</v>
      </c>
      <c r="D59" s="41">
        <f>D60+D61</f>
        <v>0</v>
      </c>
      <c r="E59" s="41">
        <f>E60+E61</f>
        <v>0</v>
      </c>
      <c r="F59" s="41">
        <f t="shared" ref="F59:F69" si="21">D59+E59</f>
        <v>0</v>
      </c>
      <c r="G59" s="41">
        <f t="shared" ref="G59:H59" si="22">G60+G61</f>
        <v>0</v>
      </c>
      <c r="H59" s="41">
        <f t="shared" si="22"/>
        <v>0</v>
      </c>
      <c r="I59" s="41"/>
      <c r="J59" s="41"/>
      <c r="K59" s="41">
        <f t="shared" ref="K59:O59" si="23">K60+K61</f>
        <v>0</v>
      </c>
      <c r="L59" s="41">
        <f t="shared" si="23"/>
        <v>0</v>
      </c>
      <c r="M59" s="41">
        <f t="shared" si="23"/>
        <v>0</v>
      </c>
      <c r="N59" s="41">
        <f t="shared" si="23"/>
        <v>0</v>
      </c>
      <c r="O59" s="41">
        <f t="shared" si="23"/>
        <v>0</v>
      </c>
      <c r="P59" s="140" t="str">
        <f t="shared" si="3"/>
        <v>ok</v>
      </c>
      <c r="Q59" s="30"/>
    </row>
    <row r="60" spans="1:18" s="10" customFormat="1" ht="25.5" x14ac:dyDescent="0.2">
      <c r="A60" s="71" t="s">
        <v>318</v>
      </c>
      <c r="B60" s="40" t="s">
        <v>315</v>
      </c>
      <c r="C60" s="41">
        <f t="shared" si="20"/>
        <v>0</v>
      </c>
      <c r="D60" s="74">
        <v>0</v>
      </c>
      <c r="E60" s="74">
        <v>0</v>
      </c>
      <c r="F60" s="41">
        <f t="shared" si="21"/>
        <v>0</v>
      </c>
      <c r="G60" s="74">
        <v>0</v>
      </c>
      <c r="H60" s="74">
        <v>0</v>
      </c>
      <c r="I60" s="41">
        <f t="shared" ref="I60:I69" si="24">G60+H60</f>
        <v>0</v>
      </c>
      <c r="J60" s="41"/>
      <c r="K60" s="74">
        <v>0</v>
      </c>
      <c r="L60" s="74">
        <v>0</v>
      </c>
      <c r="M60" s="74">
        <v>0</v>
      </c>
      <c r="N60" s="74">
        <v>0</v>
      </c>
      <c r="O60" s="74">
        <v>0</v>
      </c>
      <c r="P60" s="140" t="str">
        <f t="shared" si="3"/>
        <v>ok</v>
      </c>
      <c r="Q60" s="73" t="s">
        <v>212</v>
      </c>
      <c r="R60" s="75" t="s">
        <v>304</v>
      </c>
    </row>
    <row r="61" spans="1:18" s="10" customFormat="1" x14ac:dyDescent="0.2">
      <c r="A61" s="71" t="s">
        <v>324</v>
      </c>
      <c r="B61" s="40" t="s">
        <v>316</v>
      </c>
      <c r="C61" s="41">
        <f t="shared" si="20"/>
        <v>0</v>
      </c>
      <c r="D61" s="74">
        <v>0</v>
      </c>
      <c r="E61" s="74">
        <v>0</v>
      </c>
      <c r="F61" s="41">
        <f t="shared" si="21"/>
        <v>0</v>
      </c>
      <c r="G61" s="74">
        <v>0</v>
      </c>
      <c r="H61" s="74">
        <v>0</v>
      </c>
      <c r="I61" s="41">
        <f t="shared" si="24"/>
        <v>0</v>
      </c>
      <c r="J61" s="41"/>
      <c r="K61" s="74">
        <v>0</v>
      </c>
      <c r="L61" s="74">
        <v>0</v>
      </c>
      <c r="M61" s="74">
        <v>0</v>
      </c>
      <c r="N61" s="74">
        <v>0</v>
      </c>
      <c r="O61" s="74">
        <v>0</v>
      </c>
      <c r="P61" s="140" t="str">
        <f t="shared" si="3"/>
        <v>ok</v>
      </c>
      <c r="Q61" s="73" t="s">
        <v>212</v>
      </c>
      <c r="R61" s="75" t="s">
        <v>305</v>
      </c>
    </row>
    <row r="62" spans="1:18" s="11" customFormat="1" x14ac:dyDescent="0.2">
      <c r="A62" s="48" t="s">
        <v>162</v>
      </c>
      <c r="B62" s="40" t="s">
        <v>163</v>
      </c>
      <c r="C62" s="41">
        <f t="shared" si="20"/>
        <v>0</v>
      </c>
      <c r="D62" s="41">
        <f>D63+D64+D65+D66+D67</f>
        <v>0</v>
      </c>
      <c r="E62" s="41">
        <f>E63+E64+E65+E66+E67</f>
        <v>0</v>
      </c>
      <c r="F62" s="41">
        <f t="shared" si="21"/>
        <v>0</v>
      </c>
      <c r="G62" s="41">
        <f>G63+G64+G65+G66+G67</f>
        <v>0</v>
      </c>
      <c r="H62" s="41">
        <f>H63+H64+H65+H66+H67</f>
        <v>0</v>
      </c>
      <c r="I62" s="41">
        <f t="shared" si="24"/>
        <v>0</v>
      </c>
      <c r="J62" s="41"/>
      <c r="K62" s="41">
        <f>K63+K64+K65+K66+K67</f>
        <v>0</v>
      </c>
      <c r="L62" s="41">
        <f t="shared" ref="L62:O62" si="25">L63+L64+L65+L66+L67</f>
        <v>0</v>
      </c>
      <c r="M62" s="41">
        <f t="shared" si="25"/>
        <v>0</v>
      </c>
      <c r="N62" s="41">
        <f t="shared" si="25"/>
        <v>0</v>
      </c>
      <c r="O62" s="41">
        <f t="shared" si="25"/>
        <v>0</v>
      </c>
      <c r="P62" s="140" t="str">
        <f t="shared" si="3"/>
        <v>ok</v>
      </c>
      <c r="Q62" s="73"/>
      <c r="R62" s="75"/>
    </row>
    <row r="63" spans="1:18" s="11" customFormat="1" ht="25.5" x14ac:dyDescent="0.2">
      <c r="A63" s="71" t="s">
        <v>319</v>
      </c>
      <c r="B63" s="40" t="s">
        <v>317</v>
      </c>
      <c r="C63" s="41">
        <f t="shared" si="20"/>
        <v>0</v>
      </c>
      <c r="D63" s="74">
        <v>0</v>
      </c>
      <c r="E63" s="74">
        <v>0</v>
      </c>
      <c r="F63" s="41">
        <f t="shared" si="21"/>
        <v>0</v>
      </c>
      <c r="G63" s="74">
        <v>0</v>
      </c>
      <c r="H63" s="74">
        <v>0</v>
      </c>
      <c r="I63" s="41">
        <f t="shared" si="24"/>
        <v>0</v>
      </c>
      <c r="J63" s="41"/>
      <c r="K63" s="74">
        <v>0</v>
      </c>
      <c r="L63" s="74">
        <v>0</v>
      </c>
      <c r="M63" s="74">
        <v>0</v>
      </c>
      <c r="N63" s="74">
        <v>0</v>
      </c>
      <c r="O63" s="74">
        <v>0</v>
      </c>
      <c r="P63" s="140" t="str">
        <f t="shared" si="3"/>
        <v>ok</v>
      </c>
      <c r="Q63" s="73" t="s">
        <v>306</v>
      </c>
      <c r="R63" s="75" t="s">
        <v>307</v>
      </c>
    </row>
    <row r="64" spans="1:18" s="11" customFormat="1" ht="25.5" x14ac:dyDescent="0.2">
      <c r="A64" s="71" t="s">
        <v>320</v>
      </c>
      <c r="B64" s="40" t="s">
        <v>326</v>
      </c>
      <c r="C64" s="41">
        <f t="shared" si="20"/>
        <v>0</v>
      </c>
      <c r="D64" s="74">
        <v>0</v>
      </c>
      <c r="E64" s="74">
        <v>0</v>
      </c>
      <c r="F64" s="41">
        <f t="shared" si="21"/>
        <v>0</v>
      </c>
      <c r="G64" s="74">
        <v>0</v>
      </c>
      <c r="H64" s="74">
        <v>0</v>
      </c>
      <c r="I64" s="41">
        <f t="shared" si="24"/>
        <v>0</v>
      </c>
      <c r="J64" s="41"/>
      <c r="K64" s="74">
        <v>0</v>
      </c>
      <c r="L64" s="74">
        <v>0</v>
      </c>
      <c r="M64" s="74">
        <v>0</v>
      </c>
      <c r="N64" s="74">
        <v>0</v>
      </c>
      <c r="O64" s="74">
        <v>0</v>
      </c>
      <c r="P64" s="140" t="str">
        <f t="shared" si="3"/>
        <v>ok</v>
      </c>
      <c r="Q64" s="73" t="s">
        <v>306</v>
      </c>
      <c r="R64" s="75" t="s">
        <v>308</v>
      </c>
    </row>
    <row r="65" spans="1:18" s="11" customFormat="1" ht="38.25" x14ac:dyDescent="0.2">
      <c r="A65" s="71" t="s">
        <v>321</v>
      </c>
      <c r="B65" s="76" t="s">
        <v>325</v>
      </c>
      <c r="C65" s="41">
        <f t="shared" si="20"/>
        <v>0</v>
      </c>
      <c r="D65" s="74">
        <v>0</v>
      </c>
      <c r="E65" s="74">
        <v>0</v>
      </c>
      <c r="F65" s="41">
        <f t="shared" si="21"/>
        <v>0</v>
      </c>
      <c r="G65" s="74">
        <v>0</v>
      </c>
      <c r="H65" s="74">
        <v>0</v>
      </c>
      <c r="I65" s="41">
        <f t="shared" si="24"/>
        <v>0</v>
      </c>
      <c r="J65" s="41"/>
      <c r="K65" s="74">
        <v>0</v>
      </c>
      <c r="L65" s="74">
        <v>0</v>
      </c>
      <c r="M65" s="74">
        <v>0</v>
      </c>
      <c r="N65" s="74">
        <v>0</v>
      </c>
      <c r="O65" s="74">
        <v>0</v>
      </c>
      <c r="P65" s="140" t="str">
        <f t="shared" si="3"/>
        <v>ok</v>
      </c>
      <c r="Q65" s="73" t="s">
        <v>306</v>
      </c>
      <c r="R65" s="75" t="s">
        <v>309</v>
      </c>
    </row>
    <row r="66" spans="1:18" s="11" customFormat="1" ht="25.5" x14ac:dyDescent="0.2">
      <c r="A66" s="71" t="s">
        <v>322</v>
      </c>
      <c r="B66" s="40" t="s">
        <v>327</v>
      </c>
      <c r="C66" s="41">
        <f t="shared" si="20"/>
        <v>0</v>
      </c>
      <c r="D66" s="74">
        <v>0</v>
      </c>
      <c r="E66" s="74">
        <v>0</v>
      </c>
      <c r="F66" s="41">
        <f t="shared" si="21"/>
        <v>0</v>
      </c>
      <c r="G66" s="74">
        <v>0</v>
      </c>
      <c r="H66" s="74">
        <v>0</v>
      </c>
      <c r="I66" s="41">
        <f t="shared" si="24"/>
        <v>0</v>
      </c>
      <c r="J66" s="41"/>
      <c r="K66" s="74">
        <v>0</v>
      </c>
      <c r="L66" s="74">
        <v>0</v>
      </c>
      <c r="M66" s="74">
        <v>0</v>
      </c>
      <c r="N66" s="74">
        <v>0</v>
      </c>
      <c r="O66" s="74">
        <v>0</v>
      </c>
      <c r="P66" s="140" t="str">
        <f t="shared" si="3"/>
        <v>ok</v>
      </c>
      <c r="Q66" s="73" t="s">
        <v>306</v>
      </c>
      <c r="R66" s="75" t="s">
        <v>310</v>
      </c>
    </row>
    <row r="67" spans="1:18" s="11" customFormat="1" ht="25.5" x14ac:dyDescent="0.2">
      <c r="A67" s="71" t="s">
        <v>323</v>
      </c>
      <c r="B67" s="40" t="s">
        <v>328</v>
      </c>
      <c r="C67" s="41">
        <f t="shared" si="20"/>
        <v>0</v>
      </c>
      <c r="D67" s="74">
        <v>0</v>
      </c>
      <c r="E67" s="74">
        <v>0</v>
      </c>
      <c r="F67" s="41">
        <f t="shared" si="21"/>
        <v>0</v>
      </c>
      <c r="G67" s="74">
        <v>0</v>
      </c>
      <c r="H67" s="74">
        <v>0</v>
      </c>
      <c r="I67" s="41">
        <f t="shared" si="24"/>
        <v>0</v>
      </c>
      <c r="J67" s="41"/>
      <c r="K67" s="74">
        <v>0</v>
      </c>
      <c r="L67" s="74">
        <v>0</v>
      </c>
      <c r="M67" s="74">
        <v>0</v>
      </c>
      <c r="N67" s="74">
        <v>0</v>
      </c>
      <c r="O67" s="74">
        <v>0</v>
      </c>
      <c r="P67" s="140" t="str">
        <f t="shared" si="3"/>
        <v>ok</v>
      </c>
      <c r="Q67" s="73" t="s">
        <v>306</v>
      </c>
      <c r="R67" s="75" t="s">
        <v>311</v>
      </c>
    </row>
    <row r="68" spans="1:18" s="11" customFormat="1" ht="24" x14ac:dyDescent="0.2">
      <c r="A68" s="48" t="s">
        <v>164</v>
      </c>
      <c r="B68" s="76" t="s">
        <v>312</v>
      </c>
      <c r="C68" s="41">
        <f t="shared" si="20"/>
        <v>0</v>
      </c>
      <c r="D68" s="74">
        <v>0</v>
      </c>
      <c r="E68" s="74">
        <v>0</v>
      </c>
      <c r="F68" s="41">
        <f t="shared" si="21"/>
        <v>0</v>
      </c>
      <c r="G68" s="74">
        <v>0</v>
      </c>
      <c r="H68" s="74">
        <v>0</v>
      </c>
      <c r="I68" s="41">
        <f t="shared" si="24"/>
        <v>0</v>
      </c>
      <c r="J68" s="41"/>
      <c r="K68" s="74">
        <v>0</v>
      </c>
      <c r="L68" s="74">
        <v>0</v>
      </c>
      <c r="M68" s="74">
        <v>0</v>
      </c>
      <c r="N68" s="74">
        <v>0</v>
      </c>
      <c r="O68" s="74">
        <v>0</v>
      </c>
      <c r="P68" s="140" t="str">
        <f t="shared" si="3"/>
        <v>ok</v>
      </c>
      <c r="Q68" s="73" t="s">
        <v>212</v>
      </c>
      <c r="R68" s="75" t="s">
        <v>329</v>
      </c>
    </row>
    <row r="69" spans="1:18" s="11" customFormat="1" ht="25.5" x14ac:dyDescent="0.2">
      <c r="A69" s="48" t="s">
        <v>313</v>
      </c>
      <c r="B69" s="40" t="s">
        <v>314</v>
      </c>
      <c r="C69" s="41">
        <f t="shared" si="20"/>
        <v>0</v>
      </c>
      <c r="D69" s="74">
        <v>0</v>
      </c>
      <c r="E69" s="74">
        <v>0</v>
      </c>
      <c r="F69" s="41">
        <f t="shared" si="21"/>
        <v>0</v>
      </c>
      <c r="G69" s="74">
        <v>0</v>
      </c>
      <c r="H69" s="74">
        <v>0</v>
      </c>
      <c r="I69" s="41">
        <f t="shared" si="24"/>
        <v>0</v>
      </c>
      <c r="J69" s="41"/>
      <c r="K69" s="74">
        <v>0</v>
      </c>
      <c r="L69" s="74">
        <v>0</v>
      </c>
      <c r="M69" s="74">
        <v>0</v>
      </c>
      <c r="N69" s="74">
        <v>0</v>
      </c>
      <c r="O69" s="74">
        <v>0</v>
      </c>
      <c r="P69" s="140" t="str">
        <f t="shared" si="3"/>
        <v>ok</v>
      </c>
      <c r="Q69" s="73" t="s">
        <v>275</v>
      </c>
      <c r="R69" s="75" t="s">
        <v>276</v>
      </c>
    </row>
    <row r="70" spans="1:18" s="11" customFormat="1" x14ac:dyDescent="0.2">
      <c r="A70" s="48"/>
      <c r="B70" s="77" t="s">
        <v>165</v>
      </c>
      <c r="C70" s="41">
        <f t="shared" si="20"/>
        <v>0</v>
      </c>
      <c r="D70" s="41"/>
      <c r="E70" s="41"/>
      <c r="F70" s="41">
        <f>F69+F68+F62+F59</f>
        <v>0</v>
      </c>
      <c r="G70" s="41"/>
      <c r="H70" s="41"/>
      <c r="I70" s="41">
        <f>I69+I68+I62+I59</f>
        <v>0</v>
      </c>
      <c r="J70" s="41"/>
      <c r="K70" s="41">
        <f>K69+K68+K62+K59</f>
        <v>0</v>
      </c>
      <c r="L70" s="41">
        <f>L69+L68+L62+L59</f>
        <v>0</v>
      </c>
      <c r="M70" s="41">
        <f>M69+M68+M62+M59</f>
        <v>0</v>
      </c>
      <c r="N70" s="41">
        <f>N69+N68+N62+N59</f>
        <v>0</v>
      </c>
      <c r="O70" s="41">
        <f>O69+O68+O62+O59</f>
        <v>0</v>
      </c>
      <c r="P70" s="140" t="str">
        <f t="shared" si="3"/>
        <v>ok</v>
      </c>
      <c r="Q70" s="30"/>
    </row>
    <row r="71" spans="1:18" s="11" customFormat="1" ht="15" customHeight="1" thickBot="1" x14ac:dyDescent="0.25">
      <c r="A71" s="48" t="s">
        <v>166</v>
      </c>
      <c r="B71" s="204" t="s">
        <v>167</v>
      </c>
      <c r="C71" s="204"/>
      <c r="D71" s="204"/>
      <c r="E71" s="204"/>
      <c r="F71" s="204"/>
      <c r="G71" s="204"/>
      <c r="H71" s="204"/>
      <c r="I71" s="204"/>
      <c r="J71" s="204"/>
      <c r="K71" s="204"/>
      <c r="L71" s="204"/>
      <c r="M71" s="204"/>
      <c r="N71" s="204"/>
      <c r="O71" s="204"/>
      <c r="P71" s="140" t="str">
        <f t="shared" si="3"/>
        <v>ok</v>
      </c>
      <c r="Q71" s="30"/>
    </row>
    <row r="72" spans="1:18" s="10" customFormat="1" ht="15" customHeight="1" thickTop="1" x14ac:dyDescent="0.2">
      <c r="A72" s="48" t="s">
        <v>168</v>
      </c>
      <c r="B72" s="40" t="s">
        <v>169</v>
      </c>
      <c r="C72" s="41">
        <f t="shared" ref="C72:C74" si="26">F72+I72</f>
        <v>0</v>
      </c>
      <c r="D72" s="74">
        <v>0</v>
      </c>
      <c r="E72" s="74">
        <v>0</v>
      </c>
      <c r="F72" s="41">
        <f t="shared" ref="F72:F73" si="27">D72+E72</f>
        <v>0</v>
      </c>
      <c r="G72" s="74">
        <v>0</v>
      </c>
      <c r="H72" s="74">
        <v>0</v>
      </c>
      <c r="I72" s="41">
        <f>G72+H72</f>
        <v>0</v>
      </c>
      <c r="J72" s="41"/>
      <c r="K72" s="74">
        <v>0</v>
      </c>
      <c r="L72" s="74">
        <v>0</v>
      </c>
      <c r="M72" s="74">
        <v>0</v>
      </c>
      <c r="N72" s="74">
        <v>0</v>
      </c>
      <c r="O72" s="74">
        <v>0</v>
      </c>
      <c r="P72" s="140" t="str">
        <f t="shared" si="3"/>
        <v>ok</v>
      </c>
      <c r="Q72" s="73" t="s">
        <v>212</v>
      </c>
      <c r="R72" s="75" t="s">
        <v>330</v>
      </c>
    </row>
    <row r="73" spans="1:18" s="11" customFormat="1" ht="15" customHeight="1" x14ac:dyDescent="0.2">
      <c r="A73" s="48" t="s">
        <v>170</v>
      </c>
      <c r="B73" s="40" t="s">
        <v>171</v>
      </c>
      <c r="C73" s="41">
        <f t="shared" si="26"/>
        <v>0</v>
      </c>
      <c r="D73" s="74">
        <v>0</v>
      </c>
      <c r="E73" s="74">
        <v>0</v>
      </c>
      <c r="F73" s="41">
        <f t="shared" si="27"/>
        <v>0</v>
      </c>
      <c r="G73" s="74">
        <v>0</v>
      </c>
      <c r="H73" s="74">
        <v>0</v>
      </c>
      <c r="I73" s="41">
        <f t="shared" ref="I73" si="28">G73+H73</f>
        <v>0</v>
      </c>
      <c r="J73" s="41"/>
      <c r="K73" s="74">
        <v>0</v>
      </c>
      <c r="L73" s="74">
        <v>0</v>
      </c>
      <c r="M73" s="74">
        <v>0</v>
      </c>
      <c r="N73" s="74">
        <v>0</v>
      </c>
      <c r="O73" s="74">
        <v>0</v>
      </c>
      <c r="P73" s="140" t="str">
        <f t="shared" si="3"/>
        <v>ok</v>
      </c>
      <c r="Q73" s="73" t="s">
        <v>212</v>
      </c>
      <c r="R73" s="75" t="s">
        <v>331</v>
      </c>
    </row>
    <row r="74" spans="1:18" s="11" customFormat="1" ht="15" customHeight="1" x14ac:dyDescent="0.2">
      <c r="A74" s="48"/>
      <c r="B74" s="158" t="s">
        <v>172</v>
      </c>
      <c r="C74" s="41">
        <f t="shared" si="26"/>
        <v>0</v>
      </c>
      <c r="D74" s="158"/>
      <c r="E74" s="158"/>
      <c r="F74" s="41">
        <f>F72+F73</f>
        <v>0</v>
      </c>
      <c r="G74" s="158"/>
      <c r="H74" s="158"/>
      <c r="I74" s="41">
        <f>I72+I73</f>
        <v>0</v>
      </c>
      <c r="J74" s="158"/>
      <c r="K74" s="41">
        <f>K72+K73</f>
        <v>0</v>
      </c>
      <c r="L74" s="41">
        <f t="shared" ref="L74:O74" si="29">L72+L73</f>
        <v>0</v>
      </c>
      <c r="M74" s="41">
        <f t="shared" si="29"/>
        <v>0</v>
      </c>
      <c r="N74" s="41">
        <f t="shared" si="29"/>
        <v>0</v>
      </c>
      <c r="O74" s="41">
        <f t="shared" si="29"/>
        <v>0</v>
      </c>
      <c r="P74" s="140" t="str">
        <f t="shared" si="3"/>
        <v>ok</v>
      </c>
      <c r="Q74" s="30"/>
    </row>
    <row r="75" spans="1:18" s="11" customFormat="1" ht="15.75" thickBot="1" x14ac:dyDescent="0.25">
      <c r="A75" s="71" t="s">
        <v>174</v>
      </c>
      <c r="B75" s="204" t="s">
        <v>332</v>
      </c>
      <c r="C75" s="204"/>
      <c r="D75" s="204"/>
      <c r="E75" s="204"/>
      <c r="F75" s="204"/>
      <c r="G75" s="204"/>
      <c r="H75" s="204"/>
      <c r="I75" s="204"/>
      <c r="J75" s="204"/>
      <c r="K75" s="204"/>
      <c r="L75" s="204"/>
      <c r="M75" s="204"/>
      <c r="N75" s="204"/>
      <c r="O75" s="204"/>
      <c r="P75" s="140" t="str">
        <f t="shared" si="3"/>
        <v>ok</v>
      </c>
      <c r="Q75" s="30"/>
    </row>
    <row r="76" spans="1:18" s="11" customFormat="1" ht="15.75" thickTop="1" x14ac:dyDescent="0.2">
      <c r="A76" s="71" t="s">
        <v>333</v>
      </c>
      <c r="B76" s="40" t="s">
        <v>334</v>
      </c>
      <c r="C76" s="41">
        <f t="shared" ref="C76:C101" si="30">F76+I76</f>
        <v>0</v>
      </c>
      <c r="D76" s="41">
        <f t="shared" ref="D76:E76" si="31">D77+D78+D79+D80+D81+D82+D83</f>
        <v>0</v>
      </c>
      <c r="E76" s="41">
        <f t="shared" si="31"/>
        <v>0</v>
      </c>
      <c r="F76" s="41">
        <f t="shared" ref="F76:F100" si="32">D76+E76</f>
        <v>0</v>
      </c>
      <c r="G76" s="41">
        <f t="shared" ref="G76:H76" si="33">G77+G78+G79+G80+G81+G82+G83</f>
        <v>0</v>
      </c>
      <c r="H76" s="41">
        <f t="shared" si="33"/>
        <v>0</v>
      </c>
      <c r="I76" s="41">
        <f>G76+H76</f>
        <v>0</v>
      </c>
      <c r="J76" s="41"/>
      <c r="K76" s="41">
        <f t="shared" ref="K76:O76" si="34">K77+K78+K79+K80+K81+K82+K83</f>
        <v>0</v>
      </c>
      <c r="L76" s="41">
        <f t="shared" si="34"/>
        <v>0</v>
      </c>
      <c r="M76" s="41">
        <f t="shared" si="34"/>
        <v>0</v>
      </c>
      <c r="N76" s="41">
        <f t="shared" si="34"/>
        <v>0</v>
      </c>
      <c r="O76" s="41">
        <f t="shared" si="34"/>
        <v>0</v>
      </c>
      <c r="P76" s="140" t="str">
        <f t="shared" si="3"/>
        <v>ok</v>
      </c>
      <c r="Q76" s="30"/>
    </row>
    <row r="77" spans="1:18" s="11" customFormat="1" ht="51" x14ac:dyDescent="0.2">
      <c r="A77" s="71" t="s">
        <v>335</v>
      </c>
      <c r="B77" s="76" t="s">
        <v>338</v>
      </c>
      <c r="C77" s="41">
        <f t="shared" si="30"/>
        <v>0</v>
      </c>
      <c r="D77" s="74">
        <v>0</v>
      </c>
      <c r="E77" s="74">
        <v>0</v>
      </c>
      <c r="F77" s="41">
        <f t="shared" si="32"/>
        <v>0</v>
      </c>
      <c r="G77" s="74">
        <v>0</v>
      </c>
      <c r="H77" s="74">
        <v>0</v>
      </c>
      <c r="I77" s="41">
        <f t="shared" ref="I77:I83" si="35">G77+H77</f>
        <v>0</v>
      </c>
      <c r="J77" s="41"/>
      <c r="K77" s="74">
        <v>0</v>
      </c>
      <c r="L77" s="74">
        <v>0</v>
      </c>
      <c r="M77" s="74">
        <v>0</v>
      </c>
      <c r="N77" s="74">
        <v>0</v>
      </c>
      <c r="O77" s="74">
        <v>0</v>
      </c>
      <c r="P77" s="140" t="str">
        <f t="shared" si="3"/>
        <v>ok</v>
      </c>
      <c r="Q77" s="73" t="s">
        <v>349</v>
      </c>
      <c r="R77" s="75" t="s">
        <v>350</v>
      </c>
    </row>
    <row r="78" spans="1:18" s="11" customFormat="1" ht="24" x14ac:dyDescent="0.2">
      <c r="A78" s="71" t="s">
        <v>336</v>
      </c>
      <c r="B78" s="76" t="s">
        <v>339</v>
      </c>
      <c r="C78" s="41">
        <f t="shared" si="30"/>
        <v>0</v>
      </c>
      <c r="D78" s="74">
        <v>0</v>
      </c>
      <c r="E78" s="74">
        <v>0</v>
      </c>
      <c r="F78" s="41">
        <f t="shared" si="32"/>
        <v>0</v>
      </c>
      <c r="G78" s="74">
        <v>0</v>
      </c>
      <c r="H78" s="74">
        <v>0</v>
      </c>
      <c r="I78" s="41">
        <f t="shared" si="35"/>
        <v>0</v>
      </c>
      <c r="J78" s="41"/>
      <c r="K78" s="74">
        <v>0</v>
      </c>
      <c r="L78" s="74">
        <v>0</v>
      </c>
      <c r="M78" s="74">
        <v>0</v>
      </c>
      <c r="N78" s="74">
        <v>0</v>
      </c>
      <c r="O78" s="74">
        <v>0</v>
      </c>
      <c r="P78" s="140" t="str">
        <f t="shared" si="3"/>
        <v>ok</v>
      </c>
      <c r="Q78" s="73" t="s">
        <v>351</v>
      </c>
      <c r="R78" s="75" t="s">
        <v>352</v>
      </c>
    </row>
    <row r="79" spans="1:18" s="11" customFormat="1" ht="38.25" x14ac:dyDescent="0.2">
      <c r="A79" s="71" t="s">
        <v>337</v>
      </c>
      <c r="B79" s="76" t="s">
        <v>340</v>
      </c>
      <c r="C79" s="41">
        <f t="shared" si="30"/>
        <v>0</v>
      </c>
      <c r="D79" s="74">
        <v>0</v>
      </c>
      <c r="E79" s="74">
        <v>0</v>
      </c>
      <c r="F79" s="41">
        <f t="shared" si="32"/>
        <v>0</v>
      </c>
      <c r="G79" s="74">
        <v>0</v>
      </c>
      <c r="H79" s="74">
        <v>0</v>
      </c>
      <c r="I79" s="41">
        <f t="shared" si="35"/>
        <v>0</v>
      </c>
      <c r="J79" s="41"/>
      <c r="K79" s="74">
        <v>0</v>
      </c>
      <c r="L79" s="74">
        <v>0</v>
      </c>
      <c r="M79" s="74">
        <v>0</v>
      </c>
      <c r="N79" s="74">
        <v>0</v>
      </c>
      <c r="O79" s="74">
        <v>0</v>
      </c>
      <c r="P79" s="140" t="str">
        <f t="shared" si="3"/>
        <v>ok</v>
      </c>
      <c r="Q79" s="73" t="s">
        <v>293</v>
      </c>
      <c r="R79" s="75" t="s">
        <v>340</v>
      </c>
    </row>
    <row r="80" spans="1:18" s="11" customFormat="1" ht="51" x14ac:dyDescent="0.2">
      <c r="A80" s="71" t="s">
        <v>341</v>
      </c>
      <c r="B80" s="76" t="s">
        <v>344</v>
      </c>
      <c r="C80" s="41">
        <f t="shared" si="30"/>
        <v>0</v>
      </c>
      <c r="D80" s="74">
        <v>0</v>
      </c>
      <c r="E80" s="74">
        <v>0</v>
      </c>
      <c r="F80" s="41">
        <f t="shared" si="32"/>
        <v>0</v>
      </c>
      <c r="G80" s="74">
        <v>0</v>
      </c>
      <c r="H80" s="74">
        <v>0</v>
      </c>
      <c r="I80" s="41">
        <f t="shared" si="35"/>
        <v>0</v>
      </c>
      <c r="J80" s="41"/>
      <c r="K80" s="74">
        <v>0</v>
      </c>
      <c r="L80" s="74">
        <v>0</v>
      </c>
      <c r="M80" s="74">
        <v>0</v>
      </c>
      <c r="N80" s="74">
        <v>0</v>
      </c>
      <c r="O80" s="74">
        <v>0</v>
      </c>
      <c r="P80" s="140" t="str">
        <f t="shared" si="3"/>
        <v>ok</v>
      </c>
      <c r="Q80" s="73" t="s">
        <v>293</v>
      </c>
      <c r="R80" s="75" t="s">
        <v>362</v>
      </c>
    </row>
    <row r="81" spans="1:18" s="11" customFormat="1" ht="51" x14ac:dyDescent="0.2">
      <c r="A81" s="71" t="s">
        <v>342</v>
      </c>
      <c r="B81" s="76" t="s">
        <v>345</v>
      </c>
      <c r="C81" s="41">
        <f t="shared" si="30"/>
        <v>0</v>
      </c>
      <c r="D81" s="74">
        <v>0</v>
      </c>
      <c r="E81" s="74">
        <v>0</v>
      </c>
      <c r="F81" s="41">
        <f t="shared" si="32"/>
        <v>0</v>
      </c>
      <c r="G81" s="74">
        <v>0</v>
      </c>
      <c r="H81" s="74">
        <v>0</v>
      </c>
      <c r="I81" s="41">
        <f t="shared" si="35"/>
        <v>0</v>
      </c>
      <c r="J81" s="41"/>
      <c r="K81" s="74">
        <v>0</v>
      </c>
      <c r="L81" s="74">
        <v>0</v>
      </c>
      <c r="M81" s="74">
        <v>0</v>
      </c>
      <c r="N81" s="74">
        <v>0</v>
      </c>
      <c r="O81" s="74">
        <v>0</v>
      </c>
      <c r="P81" s="140" t="str">
        <f t="shared" si="3"/>
        <v>ok</v>
      </c>
      <c r="Q81" s="147" t="s">
        <v>293</v>
      </c>
      <c r="R81" s="75" t="s">
        <v>345</v>
      </c>
    </row>
    <row r="82" spans="1:18" s="11" customFormat="1" ht="38.25" x14ac:dyDescent="0.2">
      <c r="A82" s="71" t="s">
        <v>343</v>
      </c>
      <c r="B82" s="76" t="s">
        <v>346</v>
      </c>
      <c r="C82" s="41">
        <f t="shared" si="30"/>
        <v>0</v>
      </c>
      <c r="D82" s="74">
        <v>0</v>
      </c>
      <c r="E82" s="74">
        <v>0</v>
      </c>
      <c r="F82" s="41">
        <f t="shared" si="32"/>
        <v>0</v>
      </c>
      <c r="G82" s="74">
        <v>0</v>
      </c>
      <c r="H82" s="74">
        <v>0</v>
      </c>
      <c r="I82" s="41">
        <f t="shared" si="35"/>
        <v>0</v>
      </c>
      <c r="J82" s="41"/>
      <c r="K82" s="74">
        <v>0</v>
      </c>
      <c r="L82" s="74">
        <v>0</v>
      </c>
      <c r="M82" s="74">
        <v>0</v>
      </c>
      <c r="N82" s="74">
        <v>0</v>
      </c>
      <c r="O82" s="74">
        <v>0</v>
      </c>
      <c r="P82" s="140" t="str">
        <f t="shared" si="3"/>
        <v>ok</v>
      </c>
      <c r="Q82" s="75" t="s">
        <v>302</v>
      </c>
      <c r="R82" s="75" t="s">
        <v>353</v>
      </c>
    </row>
    <row r="83" spans="1:18" s="11" customFormat="1" ht="38.25" x14ac:dyDescent="0.2">
      <c r="A83" s="71" t="s">
        <v>348</v>
      </c>
      <c r="B83" s="76" t="s">
        <v>347</v>
      </c>
      <c r="C83" s="41">
        <f t="shared" si="30"/>
        <v>0</v>
      </c>
      <c r="D83" s="74">
        <v>0</v>
      </c>
      <c r="E83" s="74">
        <v>0</v>
      </c>
      <c r="F83" s="41">
        <f t="shared" si="32"/>
        <v>0</v>
      </c>
      <c r="G83" s="74">
        <v>0</v>
      </c>
      <c r="H83" s="74">
        <v>0</v>
      </c>
      <c r="I83" s="41">
        <f t="shared" si="35"/>
        <v>0</v>
      </c>
      <c r="J83" s="41"/>
      <c r="K83" s="74">
        <v>0</v>
      </c>
      <c r="L83" s="74">
        <v>0</v>
      </c>
      <c r="M83" s="74">
        <v>0</v>
      </c>
      <c r="N83" s="74">
        <v>0</v>
      </c>
      <c r="O83" s="74">
        <v>0</v>
      </c>
      <c r="P83" s="140" t="str">
        <f t="shared" si="3"/>
        <v>ok</v>
      </c>
      <c r="Q83" s="75" t="s">
        <v>223</v>
      </c>
      <c r="R83" s="75" t="s">
        <v>347</v>
      </c>
    </row>
    <row r="84" spans="1:18" s="11" customFormat="1" x14ac:dyDescent="0.2">
      <c r="A84" s="148">
        <v>7.2</v>
      </c>
      <c r="B84" s="76" t="s">
        <v>354</v>
      </c>
      <c r="C84" s="41">
        <f t="shared" si="30"/>
        <v>0</v>
      </c>
      <c r="D84" s="41">
        <f t="shared" ref="D84:E84" si="36">D85+D86+D87+D88+D89+D90+D91</f>
        <v>0</v>
      </c>
      <c r="E84" s="41">
        <f t="shared" si="36"/>
        <v>0</v>
      </c>
      <c r="F84" s="41">
        <f t="shared" si="32"/>
        <v>0</v>
      </c>
      <c r="G84" s="41">
        <f t="shared" ref="G84:H84" si="37">G85+G86+G87+G88+G89+G90+G91</f>
        <v>0</v>
      </c>
      <c r="H84" s="41">
        <f t="shared" si="37"/>
        <v>0</v>
      </c>
      <c r="I84" s="41">
        <f>G84+H84</f>
        <v>0</v>
      </c>
      <c r="J84" s="41"/>
      <c r="K84" s="41">
        <f t="shared" ref="K84:O84" si="38">K85+K86+K87+K88+K89+K90+K91</f>
        <v>0</v>
      </c>
      <c r="L84" s="41">
        <f t="shared" si="38"/>
        <v>0</v>
      </c>
      <c r="M84" s="41">
        <f t="shared" si="38"/>
        <v>0</v>
      </c>
      <c r="N84" s="41">
        <f t="shared" si="38"/>
        <v>0</v>
      </c>
      <c r="O84" s="41">
        <f t="shared" si="38"/>
        <v>0</v>
      </c>
      <c r="P84" s="140" t="str">
        <f t="shared" si="3"/>
        <v>ok</v>
      </c>
      <c r="Q84" s="75"/>
      <c r="R84" s="75"/>
    </row>
    <row r="85" spans="1:18" s="11" customFormat="1" ht="51" x14ac:dyDescent="0.2">
      <c r="A85" s="71" t="s">
        <v>355</v>
      </c>
      <c r="B85" s="76" t="s">
        <v>369</v>
      </c>
      <c r="C85" s="41">
        <f t="shared" si="30"/>
        <v>0</v>
      </c>
      <c r="D85" s="74">
        <v>0</v>
      </c>
      <c r="E85" s="74">
        <v>0</v>
      </c>
      <c r="F85" s="41">
        <f t="shared" si="32"/>
        <v>0</v>
      </c>
      <c r="G85" s="74">
        <v>0</v>
      </c>
      <c r="H85" s="74">
        <v>0</v>
      </c>
      <c r="I85" s="41">
        <f t="shared" ref="I85:I91" si="39">G85+H85</f>
        <v>0</v>
      </c>
      <c r="J85" s="41"/>
      <c r="K85" s="74">
        <v>0</v>
      </c>
      <c r="L85" s="74">
        <v>0</v>
      </c>
      <c r="M85" s="74">
        <v>0</v>
      </c>
      <c r="N85" s="74">
        <v>0</v>
      </c>
      <c r="O85" s="74">
        <v>0</v>
      </c>
      <c r="P85" s="140" t="str">
        <f t="shared" si="3"/>
        <v>ok</v>
      </c>
      <c r="Q85" s="75" t="s">
        <v>349</v>
      </c>
      <c r="R85" s="75" t="s">
        <v>368</v>
      </c>
    </row>
    <row r="86" spans="1:18" s="11" customFormat="1" ht="25.5" x14ac:dyDescent="0.2">
      <c r="A86" s="71" t="s">
        <v>356</v>
      </c>
      <c r="B86" s="76" t="s">
        <v>370</v>
      </c>
      <c r="C86" s="41">
        <f t="shared" si="30"/>
        <v>0</v>
      </c>
      <c r="D86" s="74">
        <v>0</v>
      </c>
      <c r="E86" s="74">
        <v>0</v>
      </c>
      <c r="F86" s="41">
        <f t="shared" si="32"/>
        <v>0</v>
      </c>
      <c r="G86" s="74">
        <v>0</v>
      </c>
      <c r="H86" s="74">
        <v>0</v>
      </c>
      <c r="I86" s="41">
        <f t="shared" si="39"/>
        <v>0</v>
      </c>
      <c r="J86" s="41"/>
      <c r="K86" s="74">
        <v>0</v>
      </c>
      <c r="L86" s="74">
        <v>0</v>
      </c>
      <c r="M86" s="74">
        <v>0</v>
      </c>
      <c r="N86" s="74">
        <v>0</v>
      </c>
      <c r="O86" s="74">
        <v>0</v>
      </c>
      <c r="P86" s="140" t="str">
        <f t="shared" si="3"/>
        <v>ok</v>
      </c>
      <c r="Q86" s="75" t="s">
        <v>351</v>
      </c>
      <c r="R86" s="75" t="s">
        <v>352</v>
      </c>
    </row>
    <row r="87" spans="1:18" s="11" customFormat="1" ht="38.25" x14ac:dyDescent="0.2">
      <c r="A87" s="71" t="s">
        <v>357</v>
      </c>
      <c r="B87" s="76" t="s">
        <v>340</v>
      </c>
      <c r="C87" s="41">
        <f t="shared" si="30"/>
        <v>0</v>
      </c>
      <c r="D87" s="74">
        <v>0</v>
      </c>
      <c r="E87" s="74">
        <v>0</v>
      </c>
      <c r="F87" s="41">
        <f t="shared" si="32"/>
        <v>0</v>
      </c>
      <c r="G87" s="74">
        <v>0</v>
      </c>
      <c r="H87" s="74">
        <v>0</v>
      </c>
      <c r="I87" s="41">
        <f t="shared" si="39"/>
        <v>0</v>
      </c>
      <c r="J87" s="41"/>
      <c r="K87" s="74">
        <v>0</v>
      </c>
      <c r="L87" s="74">
        <v>0</v>
      </c>
      <c r="M87" s="74">
        <v>0</v>
      </c>
      <c r="N87" s="74">
        <v>0</v>
      </c>
      <c r="O87" s="74">
        <v>0</v>
      </c>
      <c r="P87" s="140" t="str">
        <f t="shared" si="3"/>
        <v>ok</v>
      </c>
      <c r="Q87" s="75" t="s">
        <v>293</v>
      </c>
      <c r="R87" s="75" t="s">
        <v>364</v>
      </c>
    </row>
    <row r="88" spans="1:18" s="11" customFormat="1" ht="38.25" x14ac:dyDescent="0.2">
      <c r="A88" s="71" t="s">
        <v>358</v>
      </c>
      <c r="B88" s="76" t="s">
        <v>344</v>
      </c>
      <c r="C88" s="41">
        <f t="shared" si="30"/>
        <v>0</v>
      </c>
      <c r="D88" s="74">
        <v>0</v>
      </c>
      <c r="E88" s="74">
        <v>0</v>
      </c>
      <c r="F88" s="41">
        <f t="shared" si="32"/>
        <v>0</v>
      </c>
      <c r="G88" s="74">
        <v>0</v>
      </c>
      <c r="H88" s="74">
        <v>0</v>
      </c>
      <c r="I88" s="41">
        <f t="shared" si="39"/>
        <v>0</v>
      </c>
      <c r="J88" s="41"/>
      <c r="K88" s="74">
        <v>0</v>
      </c>
      <c r="L88" s="74">
        <v>0</v>
      </c>
      <c r="M88" s="74">
        <v>0</v>
      </c>
      <c r="N88" s="74">
        <v>0</v>
      </c>
      <c r="O88" s="74">
        <v>0</v>
      </c>
      <c r="P88" s="140" t="str">
        <f t="shared" si="3"/>
        <v>ok</v>
      </c>
      <c r="Q88" s="75" t="s">
        <v>293</v>
      </c>
      <c r="R88" s="75" t="s">
        <v>363</v>
      </c>
    </row>
    <row r="89" spans="1:18" s="11" customFormat="1" ht="63.75" x14ac:dyDescent="0.2">
      <c r="A89" s="71" t="s">
        <v>359</v>
      </c>
      <c r="B89" s="76" t="s">
        <v>345</v>
      </c>
      <c r="C89" s="41">
        <f t="shared" si="30"/>
        <v>0</v>
      </c>
      <c r="D89" s="74">
        <v>0</v>
      </c>
      <c r="E89" s="74">
        <v>0</v>
      </c>
      <c r="F89" s="41">
        <f t="shared" si="32"/>
        <v>0</v>
      </c>
      <c r="G89" s="74">
        <v>0</v>
      </c>
      <c r="H89" s="74">
        <v>0</v>
      </c>
      <c r="I89" s="41">
        <f t="shared" si="39"/>
        <v>0</v>
      </c>
      <c r="J89" s="41"/>
      <c r="K89" s="74">
        <v>0</v>
      </c>
      <c r="L89" s="74">
        <v>0</v>
      </c>
      <c r="M89" s="74">
        <v>0</v>
      </c>
      <c r="N89" s="74">
        <v>0</v>
      </c>
      <c r="O89" s="74">
        <v>0</v>
      </c>
      <c r="P89" s="140" t="str">
        <f t="shared" si="3"/>
        <v>ok</v>
      </c>
      <c r="Q89" s="75" t="s">
        <v>293</v>
      </c>
      <c r="R89" s="75" t="s">
        <v>367</v>
      </c>
    </row>
    <row r="90" spans="1:18" s="11" customFormat="1" ht="38.25" x14ac:dyDescent="0.2">
      <c r="A90" s="71" t="s">
        <v>360</v>
      </c>
      <c r="B90" s="76" t="s">
        <v>346</v>
      </c>
      <c r="C90" s="41">
        <f t="shared" si="30"/>
        <v>0</v>
      </c>
      <c r="D90" s="74">
        <v>0</v>
      </c>
      <c r="E90" s="74">
        <v>0</v>
      </c>
      <c r="F90" s="41">
        <f t="shared" si="32"/>
        <v>0</v>
      </c>
      <c r="G90" s="74">
        <v>0</v>
      </c>
      <c r="H90" s="74">
        <v>0</v>
      </c>
      <c r="I90" s="41">
        <f t="shared" si="39"/>
        <v>0</v>
      </c>
      <c r="J90" s="41"/>
      <c r="K90" s="74">
        <v>0</v>
      </c>
      <c r="L90" s="74">
        <v>0</v>
      </c>
      <c r="M90" s="74">
        <v>0</v>
      </c>
      <c r="N90" s="74">
        <v>0</v>
      </c>
      <c r="O90" s="74">
        <v>0</v>
      </c>
      <c r="P90" s="140" t="str">
        <f t="shared" si="3"/>
        <v>ok</v>
      </c>
      <c r="Q90" s="75" t="s">
        <v>302</v>
      </c>
      <c r="R90" s="75" t="s">
        <v>365</v>
      </c>
    </row>
    <row r="91" spans="1:18" s="11" customFormat="1" ht="38.25" x14ac:dyDescent="0.2">
      <c r="A91" s="71" t="s">
        <v>361</v>
      </c>
      <c r="B91" s="76" t="s">
        <v>347</v>
      </c>
      <c r="C91" s="41">
        <f t="shared" si="30"/>
        <v>0</v>
      </c>
      <c r="D91" s="74">
        <v>0</v>
      </c>
      <c r="E91" s="74">
        <v>0</v>
      </c>
      <c r="F91" s="41">
        <f t="shared" si="32"/>
        <v>0</v>
      </c>
      <c r="G91" s="74">
        <v>0</v>
      </c>
      <c r="H91" s="74">
        <v>0</v>
      </c>
      <c r="I91" s="41">
        <f t="shared" si="39"/>
        <v>0</v>
      </c>
      <c r="J91" s="41"/>
      <c r="K91" s="74">
        <v>0</v>
      </c>
      <c r="L91" s="74">
        <v>0</v>
      </c>
      <c r="M91" s="74">
        <v>0</v>
      </c>
      <c r="N91" s="74">
        <v>0</v>
      </c>
      <c r="O91" s="74">
        <v>0</v>
      </c>
      <c r="P91" s="140" t="str">
        <f t="shared" si="3"/>
        <v>ok</v>
      </c>
      <c r="Q91" s="75" t="s">
        <v>223</v>
      </c>
      <c r="R91" s="75" t="s">
        <v>366</v>
      </c>
    </row>
    <row r="92" spans="1:18" s="11" customFormat="1" x14ac:dyDescent="0.2">
      <c r="A92" s="148">
        <v>7.3</v>
      </c>
      <c r="B92" s="76" t="s">
        <v>371</v>
      </c>
      <c r="C92" s="41">
        <f t="shared" si="30"/>
        <v>0</v>
      </c>
      <c r="D92" s="41">
        <f>D93+D94+D95+D96</f>
        <v>0</v>
      </c>
      <c r="E92" s="41">
        <f>E93+E94+E95+E96</f>
        <v>0</v>
      </c>
      <c r="F92" s="41">
        <f t="shared" si="32"/>
        <v>0</v>
      </c>
      <c r="G92" s="41">
        <f>G93+G94+G95+G96</f>
        <v>0</v>
      </c>
      <c r="H92" s="41">
        <f>H93+H94+H95+H96</f>
        <v>0</v>
      </c>
      <c r="I92" s="41">
        <f>G92+H92</f>
        <v>0</v>
      </c>
      <c r="J92" s="41"/>
      <c r="K92" s="41">
        <f t="shared" ref="K92:O92" si="40">K93+K94+K95+K96</f>
        <v>0</v>
      </c>
      <c r="L92" s="41">
        <f t="shared" si="40"/>
        <v>0</v>
      </c>
      <c r="M92" s="41">
        <f t="shared" si="40"/>
        <v>0</v>
      </c>
      <c r="N92" s="41">
        <f t="shared" si="40"/>
        <v>0</v>
      </c>
      <c r="O92" s="41">
        <f t="shared" si="40"/>
        <v>0</v>
      </c>
      <c r="P92" s="140" t="str">
        <f t="shared" si="3"/>
        <v>ok</v>
      </c>
    </row>
    <row r="93" spans="1:18" s="11" customFormat="1" ht="51" x14ac:dyDescent="0.2">
      <c r="A93" s="71" t="s">
        <v>375</v>
      </c>
      <c r="B93" s="76" t="s">
        <v>379</v>
      </c>
      <c r="C93" s="41">
        <f t="shared" si="30"/>
        <v>0</v>
      </c>
      <c r="D93" s="74">
        <v>0</v>
      </c>
      <c r="E93" s="74">
        <v>0</v>
      </c>
      <c r="F93" s="41">
        <f t="shared" si="32"/>
        <v>0</v>
      </c>
      <c r="G93" s="74">
        <v>0</v>
      </c>
      <c r="H93" s="74">
        <v>0</v>
      </c>
      <c r="I93" s="41">
        <f t="shared" ref="I93:I94" si="41">G93+H93</f>
        <v>0</v>
      </c>
      <c r="J93" s="41"/>
      <c r="K93" s="74">
        <v>0</v>
      </c>
      <c r="L93" s="74">
        <v>0</v>
      </c>
      <c r="M93" s="74">
        <v>0</v>
      </c>
      <c r="N93" s="74">
        <v>0</v>
      </c>
      <c r="O93" s="74">
        <v>0</v>
      </c>
      <c r="P93" s="140" t="str">
        <f t="shared" si="3"/>
        <v>ok</v>
      </c>
      <c r="Q93" s="75" t="s">
        <v>349</v>
      </c>
      <c r="R93" s="75" t="s">
        <v>380</v>
      </c>
    </row>
    <row r="94" spans="1:18" s="11" customFormat="1" ht="25.5" x14ac:dyDescent="0.2">
      <c r="A94" s="71" t="s">
        <v>377</v>
      </c>
      <c r="B94" s="76" t="s">
        <v>372</v>
      </c>
      <c r="C94" s="41">
        <f t="shared" si="30"/>
        <v>0</v>
      </c>
      <c r="D94" s="74">
        <v>0</v>
      </c>
      <c r="E94" s="74">
        <v>0</v>
      </c>
      <c r="F94" s="41">
        <f t="shared" si="32"/>
        <v>0</v>
      </c>
      <c r="G94" s="74">
        <v>0</v>
      </c>
      <c r="H94" s="74">
        <v>0</v>
      </c>
      <c r="I94" s="41">
        <f t="shared" si="41"/>
        <v>0</v>
      </c>
      <c r="J94" s="41"/>
      <c r="K94" s="74">
        <v>0</v>
      </c>
      <c r="L94" s="74">
        <v>0</v>
      </c>
      <c r="M94" s="74">
        <v>0</v>
      </c>
      <c r="N94" s="74">
        <v>0</v>
      </c>
      <c r="O94" s="74">
        <v>0</v>
      </c>
      <c r="P94" s="140" t="str">
        <f t="shared" si="3"/>
        <v>ok</v>
      </c>
      <c r="Q94" s="75" t="s">
        <v>223</v>
      </c>
      <c r="R94" s="75" t="s">
        <v>372</v>
      </c>
    </row>
    <row r="95" spans="1:18" s="11" customFormat="1" ht="38.25" x14ac:dyDescent="0.2">
      <c r="A95" s="71" t="s">
        <v>378</v>
      </c>
      <c r="B95" s="76" t="s">
        <v>373</v>
      </c>
      <c r="C95" s="41">
        <f t="shared" si="30"/>
        <v>0</v>
      </c>
      <c r="D95" s="74">
        <v>0</v>
      </c>
      <c r="E95" s="74">
        <v>0</v>
      </c>
      <c r="F95" s="41">
        <f t="shared" si="32"/>
        <v>0</v>
      </c>
      <c r="G95" s="74">
        <v>0</v>
      </c>
      <c r="H95" s="74">
        <v>0</v>
      </c>
      <c r="I95" s="41">
        <f>G95+H95</f>
        <v>0</v>
      </c>
      <c r="J95" s="41"/>
      <c r="K95" s="74">
        <v>0</v>
      </c>
      <c r="L95" s="74">
        <v>0</v>
      </c>
      <c r="M95" s="74">
        <v>0</v>
      </c>
      <c r="N95" s="74">
        <v>0</v>
      </c>
      <c r="O95" s="74">
        <v>0</v>
      </c>
      <c r="P95" s="140" t="str">
        <f t="shared" si="3"/>
        <v>ok</v>
      </c>
      <c r="Q95" s="75" t="s">
        <v>223</v>
      </c>
      <c r="R95" s="75" t="s">
        <v>381</v>
      </c>
    </row>
    <row r="96" spans="1:18" s="11" customFormat="1" x14ac:dyDescent="0.2">
      <c r="A96" s="71" t="s">
        <v>376</v>
      </c>
      <c r="B96" s="76" t="s">
        <v>374</v>
      </c>
      <c r="C96" s="41">
        <f t="shared" si="30"/>
        <v>0</v>
      </c>
      <c r="D96" s="74">
        <v>0</v>
      </c>
      <c r="E96" s="74">
        <v>0</v>
      </c>
      <c r="F96" s="41">
        <f t="shared" si="32"/>
        <v>0</v>
      </c>
      <c r="G96" s="74">
        <v>0</v>
      </c>
      <c r="H96" s="74">
        <v>0</v>
      </c>
      <c r="I96" s="41">
        <f>G96+H96</f>
        <v>0</v>
      </c>
      <c r="J96" s="41"/>
      <c r="K96" s="74">
        <v>0</v>
      </c>
      <c r="L96" s="74">
        <v>0</v>
      </c>
      <c r="M96" s="74">
        <v>0</v>
      </c>
      <c r="N96" s="74">
        <v>0</v>
      </c>
      <c r="O96" s="74">
        <v>0</v>
      </c>
      <c r="P96" s="140" t="str">
        <f t="shared" si="3"/>
        <v>ok</v>
      </c>
      <c r="Q96" s="75" t="s">
        <v>223</v>
      </c>
      <c r="R96" s="75" t="s">
        <v>382</v>
      </c>
    </row>
    <row r="97" spans="1:18" s="11" customFormat="1" x14ac:dyDescent="0.2">
      <c r="A97" s="148">
        <v>7.4</v>
      </c>
      <c r="B97" s="76" t="s">
        <v>383</v>
      </c>
      <c r="C97" s="41">
        <f t="shared" si="30"/>
        <v>0</v>
      </c>
      <c r="D97" s="41">
        <f>D98+D99+D100</f>
        <v>0</v>
      </c>
      <c r="E97" s="41">
        <f>E98+E99+E100+E101</f>
        <v>0</v>
      </c>
      <c r="F97" s="41">
        <f t="shared" si="32"/>
        <v>0</v>
      </c>
      <c r="G97" s="41">
        <f>G98+G99+G100+G101</f>
        <v>0</v>
      </c>
      <c r="H97" s="41">
        <f>H98+H99+H100+H101</f>
        <v>0</v>
      </c>
      <c r="I97" s="41">
        <f>G97+H97</f>
        <v>0</v>
      </c>
      <c r="J97" s="41"/>
      <c r="K97" s="41">
        <f t="shared" ref="K97:O97" si="42">K98+K99+K100+K101</f>
        <v>0</v>
      </c>
      <c r="L97" s="41">
        <f t="shared" si="42"/>
        <v>0</v>
      </c>
      <c r="M97" s="41">
        <f t="shared" si="42"/>
        <v>0</v>
      </c>
      <c r="N97" s="41">
        <f t="shared" si="42"/>
        <v>0</v>
      </c>
      <c r="O97" s="41">
        <f t="shared" si="42"/>
        <v>0</v>
      </c>
      <c r="P97" s="140" t="str">
        <f t="shared" si="3"/>
        <v>ok</v>
      </c>
      <c r="Q97" s="75"/>
      <c r="R97" s="75"/>
    </row>
    <row r="98" spans="1:18" s="11" customFormat="1" ht="51" x14ac:dyDescent="0.2">
      <c r="A98" s="71" t="s">
        <v>386</v>
      </c>
      <c r="B98" s="76" t="s">
        <v>379</v>
      </c>
      <c r="C98" s="41">
        <f t="shared" si="30"/>
        <v>0</v>
      </c>
      <c r="D98" s="74">
        <v>0</v>
      </c>
      <c r="E98" s="74">
        <v>0</v>
      </c>
      <c r="F98" s="41">
        <f t="shared" si="32"/>
        <v>0</v>
      </c>
      <c r="G98" s="74">
        <v>0</v>
      </c>
      <c r="H98" s="74">
        <v>0</v>
      </c>
      <c r="I98" s="41">
        <f>G98+H98</f>
        <v>0</v>
      </c>
      <c r="J98" s="41"/>
      <c r="K98" s="74">
        <v>0</v>
      </c>
      <c r="L98" s="74">
        <v>0</v>
      </c>
      <c r="M98" s="74">
        <v>0</v>
      </c>
      <c r="N98" s="74">
        <v>0</v>
      </c>
      <c r="O98" s="74">
        <v>0</v>
      </c>
      <c r="P98" s="140" t="str">
        <f t="shared" si="3"/>
        <v>ok</v>
      </c>
      <c r="Q98" s="75" t="s">
        <v>349</v>
      </c>
      <c r="R98" s="75" t="s">
        <v>380</v>
      </c>
    </row>
    <row r="99" spans="1:18" s="11" customFormat="1" ht="38.25" x14ac:dyDescent="0.2">
      <c r="A99" s="71" t="s">
        <v>387</v>
      </c>
      <c r="B99" s="76" t="s">
        <v>384</v>
      </c>
      <c r="C99" s="41">
        <f t="shared" si="30"/>
        <v>0</v>
      </c>
      <c r="D99" s="74">
        <v>0</v>
      </c>
      <c r="E99" s="74">
        <v>0</v>
      </c>
      <c r="F99" s="41">
        <f>D99+E99</f>
        <v>0</v>
      </c>
      <c r="G99" s="74">
        <v>0</v>
      </c>
      <c r="H99" s="74">
        <v>0</v>
      </c>
      <c r="I99" s="41">
        <f>G99+H99</f>
        <v>0</v>
      </c>
      <c r="J99" s="41"/>
      <c r="K99" s="74">
        <v>0</v>
      </c>
      <c r="L99" s="74">
        <v>0</v>
      </c>
      <c r="M99" s="74">
        <v>0</v>
      </c>
      <c r="N99" s="74">
        <v>0</v>
      </c>
      <c r="O99" s="74">
        <v>0</v>
      </c>
      <c r="P99" s="140" t="str">
        <f t="shared" si="3"/>
        <v>ok</v>
      </c>
      <c r="Q99" s="75" t="s">
        <v>223</v>
      </c>
      <c r="R99" s="75" t="s">
        <v>384</v>
      </c>
    </row>
    <row r="100" spans="1:18" s="11" customFormat="1" ht="51" x14ac:dyDescent="0.2">
      <c r="A100" s="71" t="s">
        <v>388</v>
      </c>
      <c r="B100" s="76" t="s">
        <v>385</v>
      </c>
      <c r="C100" s="41">
        <f t="shared" si="30"/>
        <v>0</v>
      </c>
      <c r="D100" s="74">
        <v>0</v>
      </c>
      <c r="E100" s="74">
        <v>0</v>
      </c>
      <c r="F100" s="41">
        <f t="shared" si="32"/>
        <v>0</v>
      </c>
      <c r="G100" s="74">
        <v>0</v>
      </c>
      <c r="H100" s="74">
        <v>0</v>
      </c>
      <c r="I100" s="41">
        <f t="shared" ref="I100" si="43">G100+H100</f>
        <v>0</v>
      </c>
      <c r="J100" s="41"/>
      <c r="K100" s="74">
        <v>0</v>
      </c>
      <c r="L100" s="74">
        <v>0</v>
      </c>
      <c r="M100" s="74">
        <v>0</v>
      </c>
      <c r="N100" s="74">
        <v>0</v>
      </c>
      <c r="O100" s="74">
        <v>0</v>
      </c>
      <c r="P100" s="140" t="str">
        <f t="shared" si="3"/>
        <v>ok</v>
      </c>
      <c r="Q100" s="75" t="s">
        <v>293</v>
      </c>
      <c r="R100" s="75" t="s">
        <v>385</v>
      </c>
    </row>
    <row r="101" spans="1:18" s="156" customFormat="1" x14ac:dyDescent="0.2">
      <c r="A101" s="149">
        <v>7.5</v>
      </c>
      <c r="B101" s="150" t="s">
        <v>389</v>
      </c>
      <c r="C101" s="151">
        <f t="shared" si="30"/>
        <v>0</v>
      </c>
      <c r="D101" s="152">
        <v>0</v>
      </c>
      <c r="E101" s="152">
        <v>0</v>
      </c>
      <c r="F101" s="151">
        <f>D101+E101</f>
        <v>0</v>
      </c>
      <c r="G101" s="152">
        <v>0</v>
      </c>
      <c r="H101" s="152">
        <v>0</v>
      </c>
      <c r="I101" s="151">
        <f>G101+H101</f>
        <v>0</v>
      </c>
      <c r="J101" s="151"/>
      <c r="K101" s="153"/>
      <c r="L101" s="153"/>
      <c r="M101" s="153"/>
      <c r="N101" s="153"/>
      <c r="O101" s="153"/>
      <c r="P101" s="140" t="str">
        <f t="shared" si="3"/>
        <v>ok</v>
      </c>
      <c r="Q101" s="155"/>
    </row>
    <row r="102" spans="1:18" s="156" customFormat="1" x14ac:dyDescent="0.2">
      <c r="A102" s="157"/>
      <c r="B102" s="150"/>
      <c r="C102" s="151"/>
      <c r="D102" s="151"/>
      <c r="E102" s="151"/>
      <c r="F102" s="151"/>
      <c r="G102" s="151"/>
      <c r="H102" s="151"/>
      <c r="I102" s="151"/>
      <c r="J102" s="151"/>
      <c r="K102" s="153"/>
      <c r="L102" s="153"/>
      <c r="M102" s="153"/>
      <c r="N102" s="153"/>
      <c r="O102" s="153"/>
      <c r="P102" s="154"/>
      <c r="Q102" s="155"/>
    </row>
    <row r="103" spans="1:18" s="11" customFormat="1" x14ac:dyDescent="0.2">
      <c r="A103" s="48"/>
      <c r="B103" s="77" t="s">
        <v>175</v>
      </c>
      <c r="C103" s="41">
        <v>0</v>
      </c>
      <c r="D103" s="41"/>
      <c r="E103" s="41"/>
      <c r="F103" s="41">
        <f>F101+F97+F92+F84+F76</f>
        <v>0</v>
      </c>
      <c r="G103" s="41"/>
      <c r="H103" s="41"/>
      <c r="I103" s="41">
        <f>I101+I97+I92+I84+I76</f>
        <v>0</v>
      </c>
      <c r="J103" s="41"/>
      <c r="K103" s="41">
        <f>K101+K97+K92+K84+K76</f>
        <v>0</v>
      </c>
      <c r="L103" s="41">
        <f>L101+L97+L92+L84+L76</f>
        <v>0</v>
      </c>
      <c r="M103" s="41">
        <f>M101+M97+M92+M84+M76</f>
        <v>0</v>
      </c>
      <c r="N103" s="41">
        <f>N101+N97+N92+N84+N76</f>
        <v>0</v>
      </c>
      <c r="O103" s="41">
        <f>O101+O97+O92+O84+O76</f>
        <v>0</v>
      </c>
      <c r="P103" s="140" t="str">
        <f t="shared" si="3"/>
        <v>ok</v>
      </c>
      <c r="Q103" s="30"/>
    </row>
    <row r="104" spans="1:18" s="11" customFormat="1" ht="15.75" thickBot="1" x14ac:dyDescent="0.25">
      <c r="A104" s="146">
        <v>8</v>
      </c>
      <c r="B104" s="204" t="s">
        <v>390</v>
      </c>
      <c r="C104" s="204"/>
      <c r="D104" s="204"/>
      <c r="E104" s="204"/>
      <c r="F104" s="204"/>
      <c r="G104" s="204"/>
      <c r="H104" s="204"/>
      <c r="I104" s="204"/>
      <c r="J104" s="204"/>
      <c r="K104" s="204"/>
      <c r="L104" s="204"/>
      <c r="M104" s="204"/>
      <c r="N104" s="204"/>
      <c r="O104" s="204"/>
      <c r="P104" s="140"/>
      <c r="Q104" s="30"/>
    </row>
    <row r="105" spans="1:18" s="11" customFormat="1" ht="15" customHeight="1" thickTop="1" x14ac:dyDescent="0.2">
      <c r="A105" s="48" t="s">
        <v>391</v>
      </c>
      <c r="B105" s="40" t="s">
        <v>173</v>
      </c>
      <c r="C105" s="41">
        <f t="shared" ref="C105:C106" si="44">F105+I105</f>
        <v>0</v>
      </c>
      <c r="D105" s="74">
        <v>0</v>
      </c>
      <c r="E105" s="74">
        <v>0</v>
      </c>
      <c r="F105" s="41">
        <f>D105+E105</f>
        <v>0</v>
      </c>
      <c r="G105" s="74">
        <v>0</v>
      </c>
      <c r="H105" s="74">
        <v>0</v>
      </c>
      <c r="I105" s="41">
        <f>G105+H105</f>
        <v>0</v>
      </c>
      <c r="J105" s="41"/>
      <c r="K105" s="74">
        <v>0</v>
      </c>
      <c r="L105" s="74">
        <v>0</v>
      </c>
      <c r="M105" s="74">
        <v>0</v>
      </c>
      <c r="N105" s="74">
        <v>0</v>
      </c>
      <c r="O105" s="74">
        <v>0</v>
      </c>
      <c r="P105" s="140" t="str">
        <f t="shared" si="3"/>
        <v>ok</v>
      </c>
      <c r="Q105" s="30"/>
    </row>
    <row r="106" spans="1:18" s="11" customFormat="1" ht="15" customHeight="1" x14ac:dyDescent="0.2">
      <c r="A106" s="48"/>
      <c r="B106" s="40" t="s">
        <v>392</v>
      </c>
      <c r="C106" s="41">
        <f t="shared" si="44"/>
        <v>0</v>
      </c>
      <c r="D106" s="41"/>
      <c r="E106" s="41"/>
      <c r="F106" s="41">
        <f>F105</f>
        <v>0</v>
      </c>
      <c r="G106" s="41"/>
      <c r="H106" s="41"/>
      <c r="I106" s="41">
        <f>I105</f>
        <v>0</v>
      </c>
      <c r="J106" s="41"/>
      <c r="K106" s="41">
        <f>K105</f>
        <v>0</v>
      </c>
      <c r="L106" s="41">
        <f t="shared" ref="L106:O106" si="45">L105</f>
        <v>0</v>
      </c>
      <c r="M106" s="41">
        <f t="shared" si="45"/>
        <v>0</v>
      </c>
      <c r="N106" s="41">
        <f t="shared" si="45"/>
        <v>0</v>
      </c>
      <c r="O106" s="41">
        <f t="shared" si="45"/>
        <v>0</v>
      </c>
      <c r="P106" s="140" t="str">
        <f t="shared" si="3"/>
        <v>ok</v>
      </c>
      <c r="Q106" s="30"/>
    </row>
    <row r="107" spans="1:18" s="11" customFormat="1" ht="15.75" thickBot="1" x14ac:dyDescent="0.25">
      <c r="A107" s="146">
        <v>9</v>
      </c>
      <c r="B107" s="204" t="s">
        <v>393</v>
      </c>
      <c r="C107" s="204"/>
      <c r="D107" s="204"/>
      <c r="E107" s="204"/>
      <c r="F107" s="204"/>
      <c r="G107" s="204"/>
      <c r="H107" s="204"/>
      <c r="I107" s="204"/>
      <c r="J107" s="204"/>
      <c r="K107" s="204"/>
      <c r="L107" s="204"/>
      <c r="M107" s="204"/>
      <c r="N107" s="204"/>
      <c r="O107" s="204"/>
      <c r="P107" s="140"/>
      <c r="Q107" s="30"/>
    </row>
    <row r="108" spans="1:18" s="11" customFormat="1" ht="15" customHeight="1" thickTop="1" x14ac:dyDescent="0.2">
      <c r="A108" s="159">
        <v>9.1</v>
      </c>
      <c r="B108" s="40" t="s">
        <v>395</v>
      </c>
      <c r="C108" s="41">
        <f t="shared" ref="C108:C118" si="46">F108+I108</f>
        <v>0</v>
      </c>
      <c r="D108" s="74">
        <v>0</v>
      </c>
      <c r="E108" s="74">
        <v>0</v>
      </c>
      <c r="F108" s="41">
        <f>D108+E108</f>
        <v>0</v>
      </c>
      <c r="G108" s="74">
        <v>0</v>
      </c>
      <c r="H108" s="74">
        <v>0</v>
      </c>
      <c r="I108" s="41">
        <f t="shared" ref="I108:I110" si="47">G108+H108</f>
        <v>0</v>
      </c>
      <c r="J108" s="41"/>
      <c r="K108" s="74">
        <v>0</v>
      </c>
      <c r="L108" s="74">
        <v>0</v>
      </c>
      <c r="M108" s="74">
        <v>0</v>
      </c>
      <c r="N108" s="74">
        <v>0</v>
      </c>
      <c r="O108" s="74">
        <v>0</v>
      </c>
      <c r="P108" s="140" t="str">
        <f t="shared" ref="P108:P111" si="48">IF(C108=SUM(K108:O108),"ok","Eroare")</f>
        <v>ok</v>
      </c>
      <c r="Q108" s="75" t="s">
        <v>349</v>
      </c>
      <c r="R108" s="75" t="s">
        <v>394</v>
      </c>
    </row>
    <row r="109" spans="1:18" s="11" customFormat="1" ht="15" customHeight="1" x14ac:dyDescent="0.2">
      <c r="A109" s="159">
        <v>9.1999999999999993</v>
      </c>
      <c r="B109" s="40" t="s">
        <v>402</v>
      </c>
      <c r="C109" s="41">
        <f t="shared" si="46"/>
        <v>0</v>
      </c>
      <c r="D109" s="74">
        <v>0</v>
      </c>
      <c r="E109" s="74">
        <v>0</v>
      </c>
      <c r="F109" s="41">
        <f t="shared" ref="F109:F110" si="49">D109+E109</f>
        <v>0</v>
      </c>
      <c r="G109" s="74">
        <v>0</v>
      </c>
      <c r="H109" s="74">
        <v>0</v>
      </c>
      <c r="I109" s="41">
        <f t="shared" si="47"/>
        <v>0</v>
      </c>
      <c r="J109" s="41"/>
      <c r="K109" s="74">
        <v>0</v>
      </c>
      <c r="L109" s="74">
        <v>0</v>
      </c>
      <c r="M109" s="74">
        <v>0</v>
      </c>
      <c r="N109" s="74">
        <v>0</v>
      </c>
      <c r="O109" s="74">
        <v>0</v>
      </c>
      <c r="P109" s="140" t="str">
        <f t="shared" si="48"/>
        <v>ok</v>
      </c>
      <c r="Q109" s="75" t="s">
        <v>351</v>
      </c>
      <c r="R109" s="75" t="s">
        <v>352</v>
      </c>
    </row>
    <row r="110" spans="1:18" s="11" customFormat="1" ht="15" customHeight="1" x14ac:dyDescent="0.2">
      <c r="A110" s="159">
        <v>9.3000000000000007</v>
      </c>
      <c r="B110" s="40" t="s">
        <v>403</v>
      </c>
      <c r="C110" s="41">
        <f t="shared" si="46"/>
        <v>0</v>
      </c>
      <c r="D110" s="41"/>
      <c r="E110" s="41"/>
      <c r="F110" s="41">
        <f t="shared" si="49"/>
        <v>0</v>
      </c>
      <c r="G110" s="74">
        <v>0</v>
      </c>
      <c r="H110" s="74">
        <v>0</v>
      </c>
      <c r="I110" s="41">
        <f t="shared" si="47"/>
        <v>0</v>
      </c>
      <c r="J110" s="41"/>
      <c r="K110" s="74">
        <v>0</v>
      </c>
      <c r="L110" s="74">
        <v>0</v>
      </c>
      <c r="M110" s="74">
        <v>0</v>
      </c>
      <c r="N110" s="74">
        <v>0</v>
      </c>
      <c r="O110" s="74">
        <v>0</v>
      </c>
      <c r="P110" s="140" t="str">
        <f t="shared" si="48"/>
        <v>ok</v>
      </c>
      <c r="Q110" s="75" t="s">
        <v>223</v>
      </c>
      <c r="R110" s="75" t="s">
        <v>405</v>
      </c>
    </row>
    <row r="111" spans="1:18" s="11" customFormat="1" ht="15" customHeight="1" x14ac:dyDescent="0.2">
      <c r="A111" s="48"/>
      <c r="B111" s="40" t="s">
        <v>176</v>
      </c>
      <c r="C111" s="41">
        <f t="shared" si="46"/>
        <v>0</v>
      </c>
      <c r="D111" s="41"/>
      <c r="E111" s="41"/>
      <c r="F111" s="41">
        <f>F108+F109+F110</f>
        <v>0</v>
      </c>
      <c r="G111" s="41"/>
      <c r="H111" s="41"/>
      <c r="I111" s="41">
        <f>I108+I109+I110</f>
        <v>0</v>
      </c>
      <c r="J111" s="41"/>
      <c r="K111" s="41">
        <f t="shared" ref="K111:O111" si="50">K108+K109+K110</f>
        <v>0</v>
      </c>
      <c r="L111" s="41">
        <f t="shared" si="50"/>
        <v>0</v>
      </c>
      <c r="M111" s="41">
        <f t="shared" si="50"/>
        <v>0</v>
      </c>
      <c r="N111" s="41">
        <f t="shared" si="50"/>
        <v>0</v>
      </c>
      <c r="O111" s="41">
        <f t="shared" si="50"/>
        <v>0</v>
      </c>
      <c r="P111" s="140" t="str">
        <f t="shared" si="48"/>
        <v>ok</v>
      </c>
      <c r="Q111" s="30"/>
    </row>
    <row r="112" spans="1:18" s="11" customFormat="1" ht="15.75" thickBot="1" x14ac:dyDescent="0.25">
      <c r="A112" s="146">
        <v>10</v>
      </c>
      <c r="B112" s="204" t="s">
        <v>396</v>
      </c>
      <c r="C112" s="204"/>
      <c r="D112" s="204"/>
      <c r="E112" s="204"/>
      <c r="F112" s="204"/>
      <c r="G112" s="204"/>
      <c r="H112" s="204"/>
      <c r="I112" s="204"/>
      <c r="J112" s="204"/>
      <c r="K112" s="204"/>
      <c r="L112" s="204"/>
      <c r="M112" s="204"/>
      <c r="N112" s="204"/>
      <c r="O112" s="204"/>
      <c r="P112" s="140"/>
      <c r="Q112" s="30"/>
    </row>
    <row r="113" spans="1:19" s="11" customFormat="1" ht="15" customHeight="1" thickTop="1" x14ac:dyDescent="0.2">
      <c r="A113" s="159">
        <v>10.1</v>
      </c>
      <c r="B113" s="40" t="s">
        <v>397</v>
      </c>
      <c r="C113" s="41">
        <f t="shared" si="46"/>
        <v>0</v>
      </c>
      <c r="D113" s="74">
        <v>0</v>
      </c>
      <c r="E113" s="74">
        <v>0</v>
      </c>
      <c r="F113" s="41">
        <f t="shared" ref="F113:F117" si="51">D113+E113</f>
        <v>0</v>
      </c>
      <c r="G113" s="74">
        <v>0</v>
      </c>
      <c r="H113" s="74">
        <v>0</v>
      </c>
      <c r="I113" s="41">
        <f t="shared" ref="I113:I117" si="52">G113+H113</f>
        <v>0</v>
      </c>
      <c r="J113" s="41"/>
      <c r="K113" s="74">
        <v>0</v>
      </c>
      <c r="L113" s="74">
        <v>0</v>
      </c>
      <c r="M113" s="74">
        <v>0</v>
      </c>
      <c r="N113" s="74">
        <v>0</v>
      </c>
      <c r="O113" s="74">
        <v>0</v>
      </c>
      <c r="P113" s="140" t="str">
        <f t="shared" si="3"/>
        <v>ok</v>
      </c>
      <c r="Q113" s="73" t="s">
        <v>275</v>
      </c>
      <c r="R113" s="75" t="s">
        <v>276</v>
      </c>
    </row>
    <row r="114" spans="1:19" s="11" customFormat="1" ht="15" customHeight="1" x14ac:dyDescent="0.2">
      <c r="A114" s="159">
        <v>10.199999999999999</v>
      </c>
      <c r="B114" s="40" t="s">
        <v>398</v>
      </c>
      <c r="C114" s="41">
        <f t="shared" si="46"/>
        <v>0</v>
      </c>
      <c r="D114" s="74">
        <v>0</v>
      </c>
      <c r="E114" s="74">
        <v>0</v>
      </c>
      <c r="F114" s="41">
        <f t="shared" si="51"/>
        <v>0</v>
      </c>
      <c r="G114" s="74">
        <v>0</v>
      </c>
      <c r="H114" s="74">
        <v>0</v>
      </c>
      <c r="I114" s="41">
        <f t="shared" si="52"/>
        <v>0</v>
      </c>
      <c r="J114" s="41"/>
      <c r="K114" s="74">
        <v>0</v>
      </c>
      <c r="L114" s="74">
        <v>0</v>
      </c>
      <c r="M114" s="74">
        <v>0</v>
      </c>
      <c r="N114" s="74">
        <v>0</v>
      </c>
      <c r="O114" s="74">
        <v>0</v>
      </c>
      <c r="P114" s="140" t="str">
        <f t="shared" si="3"/>
        <v>ok</v>
      </c>
      <c r="Q114" s="73" t="s">
        <v>275</v>
      </c>
      <c r="R114" s="75" t="s">
        <v>276</v>
      </c>
    </row>
    <row r="115" spans="1:19" s="11" customFormat="1" ht="15" customHeight="1" x14ac:dyDescent="0.2">
      <c r="A115" s="159">
        <v>10.3</v>
      </c>
      <c r="B115" s="40" t="s">
        <v>399</v>
      </c>
      <c r="C115" s="41">
        <f t="shared" si="46"/>
        <v>0</v>
      </c>
      <c r="D115" s="74">
        <v>0</v>
      </c>
      <c r="E115" s="74">
        <v>0</v>
      </c>
      <c r="F115" s="41">
        <f t="shared" si="51"/>
        <v>0</v>
      </c>
      <c r="G115" s="74">
        <v>0</v>
      </c>
      <c r="H115" s="74">
        <v>0</v>
      </c>
      <c r="I115" s="41">
        <f t="shared" si="52"/>
        <v>0</v>
      </c>
      <c r="J115" s="41"/>
      <c r="K115" s="74">
        <v>0</v>
      </c>
      <c r="L115" s="74">
        <v>0</v>
      </c>
      <c r="M115" s="74">
        <v>0</v>
      </c>
      <c r="N115" s="74">
        <v>0</v>
      </c>
      <c r="O115" s="74">
        <v>0</v>
      </c>
      <c r="P115" s="140" t="str">
        <f t="shared" si="3"/>
        <v>ok</v>
      </c>
      <c r="Q115" s="73" t="s">
        <v>275</v>
      </c>
      <c r="R115" s="75" t="s">
        <v>276</v>
      </c>
    </row>
    <row r="116" spans="1:19" s="11" customFormat="1" ht="15" customHeight="1" x14ac:dyDescent="0.2">
      <c r="A116" s="159">
        <v>10.4</v>
      </c>
      <c r="B116" s="40" t="s">
        <v>400</v>
      </c>
      <c r="C116" s="41">
        <f t="shared" si="46"/>
        <v>0</v>
      </c>
      <c r="D116" s="74">
        <v>0</v>
      </c>
      <c r="E116" s="74">
        <v>0</v>
      </c>
      <c r="F116" s="41">
        <f t="shared" si="51"/>
        <v>0</v>
      </c>
      <c r="G116" s="74">
        <v>0</v>
      </c>
      <c r="H116" s="74">
        <v>0</v>
      </c>
      <c r="I116" s="41">
        <f t="shared" si="52"/>
        <v>0</v>
      </c>
      <c r="J116" s="41"/>
      <c r="K116" s="74">
        <v>0</v>
      </c>
      <c r="L116" s="74">
        <v>0</v>
      </c>
      <c r="M116" s="74">
        <v>0</v>
      </c>
      <c r="N116" s="74">
        <v>0</v>
      </c>
      <c r="O116" s="74">
        <v>0</v>
      </c>
      <c r="P116" s="140" t="str">
        <f t="shared" si="3"/>
        <v>ok</v>
      </c>
      <c r="Q116" s="73" t="s">
        <v>275</v>
      </c>
      <c r="R116" s="75" t="s">
        <v>276</v>
      </c>
    </row>
    <row r="117" spans="1:19" s="11" customFormat="1" ht="15" customHeight="1" x14ac:dyDescent="0.2">
      <c r="A117" s="159">
        <v>10.5</v>
      </c>
      <c r="B117" s="40" t="s">
        <v>401</v>
      </c>
      <c r="C117" s="41">
        <f t="shared" si="46"/>
        <v>0</v>
      </c>
      <c r="D117" s="74">
        <v>0</v>
      </c>
      <c r="E117" s="74">
        <v>0</v>
      </c>
      <c r="F117" s="41">
        <f t="shared" si="51"/>
        <v>0</v>
      </c>
      <c r="G117" s="74">
        <v>0</v>
      </c>
      <c r="H117" s="74">
        <v>0</v>
      </c>
      <c r="I117" s="41">
        <f t="shared" si="52"/>
        <v>0</v>
      </c>
      <c r="J117" s="41"/>
      <c r="K117" s="74">
        <v>0</v>
      </c>
      <c r="L117" s="74">
        <v>0</v>
      </c>
      <c r="M117" s="74">
        <v>0</v>
      </c>
      <c r="N117" s="74">
        <v>0</v>
      </c>
      <c r="O117" s="74">
        <v>0</v>
      </c>
      <c r="P117" s="140" t="str">
        <f t="shared" si="3"/>
        <v>ok</v>
      </c>
      <c r="Q117" s="73" t="s">
        <v>275</v>
      </c>
      <c r="R117" s="75" t="s">
        <v>276</v>
      </c>
    </row>
    <row r="118" spans="1:19" s="11" customFormat="1" ht="15" customHeight="1" x14ac:dyDescent="0.2">
      <c r="A118" s="48"/>
      <c r="B118" s="40" t="s">
        <v>404</v>
      </c>
      <c r="C118" s="41">
        <f t="shared" si="46"/>
        <v>0</v>
      </c>
      <c r="D118" s="41"/>
      <c r="E118" s="41"/>
      <c r="F118" s="41">
        <f>F113+F114+F115+F116+F117</f>
        <v>0</v>
      </c>
      <c r="G118" s="41"/>
      <c r="H118" s="41"/>
      <c r="I118" s="41">
        <f>I113+I114+I115+I116+I117</f>
        <v>0</v>
      </c>
      <c r="J118" s="41"/>
      <c r="K118" s="41">
        <f t="shared" ref="K118:O118" si="53">K113+K114+K115+K116+K117</f>
        <v>0</v>
      </c>
      <c r="L118" s="41">
        <f t="shared" si="53"/>
        <v>0</v>
      </c>
      <c r="M118" s="41">
        <f t="shared" si="53"/>
        <v>0</v>
      </c>
      <c r="N118" s="41">
        <f t="shared" si="53"/>
        <v>0</v>
      </c>
      <c r="O118" s="41">
        <f t="shared" si="53"/>
        <v>0</v>
      </c>
      <c r="P118" s="140" t="str">
        <f t="shared" si="3"/>
        <v>ok</v>
      </c>
      <c r="Q118" s="30"/>
    </row>
    <row r="119" spans="1:19" s="11" customFormat="1" ht="15.75" thickBot="1" x14ac:dyDescent="0.25">
      <c r="A119" s="48"/>
      <c r="B119" s="162" t="s">
        <v>177</v>
      </c>
      <c r="C119" s="163">
        <v>0</v>
      </c>
      <c r="D119" s="163"/>
      <c r="E119" s="163"/>
      <c r="F119" s="164">
        <f>F118+F111+F106+F103+F74+F70+F57+F42+F15+F12</f>
        <v>0</v>
      </c>
      <c r="G119" s="163"/>
      <c r="H119" s="163"/>
      <c r="I119" s="164">
        <f>I118+I111+I106+I103+I74+I70+I57+I42+I15+I12</f>
        <v>0</v>
      </c>
      <c r="J119" s="163"/>
      <c r="K119" s="164">
        <f>K118+K111+K106+K103+K74+K70+K57+K42+K15+K12</f>
        <v>0</v>
      </c>
      <c r="L119" s="164">
        <f t="shared" ref="L119:O119" si="54">L118+L111+L106+L103+L74+L70+L57+L42+L15+L12</f>
        <v>0</v>
      </c>
      <c r="M119" s="164">
        <f t="shared" si="54"/>
        <v>0</v>
      </c>
      <c r="N119" s="164">
        <f t="shared" si="54"/>
        <v>0</v>
      </c>
      <c r="O119" s="164">
        <f t="shared" si="54"/>
        <v>0</v>
      </c>
      <c r="P119" s="140" t="str">
        <f t="shared" si="3"/>
        <v>ok</v>
      </c>
      <c r="Q119" s="30"/>
      <c r="S119" s="33"/>
    </row>
    <row r="120" spans="1:19" s="34" customFormat="1" ht="17.25" thickTop="1" x14ac:dyDescent="0.2">
      <c r="A120" s="48"/>
      <c r="B120" s="78" t="s">
        <v>26</v>
      </c>
      <c r="C120" s="41"/>
      <c r="D120" s="41"/>
      <c r="E120" s="41"/>
      <c r="F120" s="41"/>
      <c r="G120" s="41"/>
      <c r="H120" s="41"/>
      <c r="I120" s="41"/>
      <c r="J120" s="41"/>
      <c r="K120" s="74">
        <v>0</v>
      </c>
      <c r="L120" s="74">
        <v>0</v>
      </c>
      <c r="M120" s="74">
        <v>0</v>
      </c>
      <c r="N120" s="74">
        <v>0</v>
      </c>
      <c r="O120" s="74">
        <v>0</v>
      </c>
      <c r="P120" s="140" t="str">
        <f t="shared" si="3"/>
        <v>ok</v>
      </c>
      <c r="Q120" s="30"/>
      <c r="S120" s="35"/>
    </row>
    <row r="121" spans="1:19" s="34" customFormat="1" ht="15" customHeight="1" x14ac:dyDescent="0.2">
      <c r="A121" s="48"/>
      <c r="B121" s="78" t="s">
        <v>27</v>
      </c>
      <c r="C121" s="41"/>
      <c r="D121" s="41"/>
      <c r="E121" s="41"/>
      <c r="F121" s="41"/>
      <c r="G121" s="41"/>
      <c r="H121" s="41"/>
      <c r="I121" s="41"/>
      <c r="J121" s="41"/>
      <c r="K121" s="74">
        <v>0</v>
      </c>
      <c r="L121" s="74">
        <v>0</v>
      </c>
      <c r="M121" s="74">
        <v>0</v>
      </c>
      <c r="N121" s="74">
        <v>0</v>
      </c>
      <c r="O121" s="74">
        <v>0</v>
      </c>
      <c r="P121" s="140" t="str">
        <f t="shared" si="3"/>
        <v>ok</v>
      </c>
      <c r="Q121" s="30"/>
    </row>
    <row r="122" spans="1:19" s="10" customFormat="1" x14ac:dyDescent="0.25">
      <c r="A122" s="36"/>
      <c r="B122" s="37" t="s">
        <v>28</v>
      </c>
      <c r="C122" s="38"/>
      <c r="D122" s="38"/>
      <c r="E122" s="38"/>
      <c r="F122" s="38"/>
      <c r="G122" s="38"/>
      <c r="H122" s="38"/>
      <c r="I122" s="38"/>
      <c r="J122" s="38"/>
      <c r="K122" s="39" t="e">
        <f>K120/$F$119</f>
        <v>#DIV/0!</v>
      </c>
      <c r="L122" s="39" t="e">
        <f>L120/$F$119</f>
        <v>#DIV/0!</v>
      </c>
      <c r="M122" s="39" t="e">
        <f>M120/$F$119</f>
        <v>#DIV/0!</v>
      </c>
      <c r="N122" s="39" t="e">
        <f>N120/$F$119</f>
        <v>#DIV/0!</v>
      </c>
      <c r="O122" s="39" t="e">
        <f>O120/$F$119</f>
        <v>#DIV/0!</v>
      </c>
      <c r="P122" s="140"/>
      <c r="Q122" s="30"/>
    </row>
    <row r="123" spans="1:19" s="10" customFormat="1" x14ac:dyDescent="0.2">
      <c r="A123" s="36"/>
      <c r="B123" s="40"/>
      <c r="C123" s="41"/>
      <c r="D123" s="41"/>
      <c r="E123" s="41"/>
      <c r="F123" s="41"/>
      <c r="G123" s="41"/>
      <c r="H123" s="41"/>
      <c r="I123" s="41"/>
      <c r="J123" s="41"/>
      <c r="K123" s="9"/>
      <c r="L123" s="9"/>
      <c r="M123" s="9"/>
      <c r="N123" s="9"/>
      <c r="O123" s="9"/>
      <c r="P123" s="140"/>
      <c r="Q123" s="30"/>
    </row>
    <row r="124" spans="1:19" s="42" customFormat="1" ht="12.75" x14ac:dyDescent="0.2">
      <c r="A124" s="36"/>
      <c r="B124" s="40"/>
      <c r="C124" s="41"/>
      <c r="D124" s="41"/>
      <c r="E124" s="41"/>
      <c r="F124" s="41"/>
      <c r="G124" s="41"/>
      <c r="H124" s="41"/>
      <c r="I124" s="41"/>
      <c r="J124" s="41"/>
      <c r="K124" s="9"/>
      <c r="L124" s="9"/>
      <c r="M124" s="9"/>
      <c r="N124" s="9"/>
      <c r="O124" s="9"/>
      <c r="P124" s="140"/>
      <c r="Q124" s="30"/>
    </row>
    <row r="125" spans="1:19" s="42" customFormat="1" ht="15.75" x14ac:dyDescent="0.2">
      <c r="A125" s="36"/>
      <c r="B125" s="43" t="s">
        <v>29</v>
      </c>
      <c r="C125" s="41"/>
      <c r="D125" s="41"/>
      <c r="E125" s="41"/>
      <c r="F125" s="41"/>
      <c r="G125" s="41"/>
      <c r="H125" s="41"/>
      <c r="I125" s="41"/>
      <c r="J125" s="41"/>
      <c r="K125" s="9"/>
      <c r="L125" s="9"/>
      <c r="M125" s="9"/>
      <c r="N125" s="9"/>
      <c r="O125" s="9"/>
      <c r="P125" s="140"/>
      <c r="Q125" s="30"/>
    </row>
    <row r="126" spans="1:19" s="42" customFormat="1" ht="12.75" x14ac:dyDescent="0.2">
      <c r="A126" s="36"/>
      <c r="B126" s="40"/>
      <c r="C126" s="44"/>
      <c r="D126" s="44"/>
      <c r="E126" s="44"/>
      <c r="F126" s="44"/>
      <c r="G126" s="44"/>
      <c r="H126" s="44"/>
      <c r="I126" s="44"/>
      <c r="J126" s="44"/>
      <c r="K126" s="9"/>
      <c r="L126" s="9"/>
      <c r="M126" s="9"/>
      <c r="N126" s="9"/>
      <c r="O126" s="9"/>
      <c r="P126" s="140"/>
      <c r="Q126" s="30"/>
    </row>
    <row r="127" spans="1:19" s="42" customFormat="1" ht="12.75" x14ac:dyDescent="0.2">
      <c r="A127" s="36"/>
      <c r="B127" s="40"/>
      <c r="C127" s="44"/>
      <c r="D127" s="44"/>
      <c r="E127" s="44"/>
      <c r="F127" s="44"/>
      <c r="G127" s="44"/>
      <c r="H127" s="44"/>
      <c r="I127" s="44"/>
      <c r="J127" s="44"/>
      <c r="K127" s="9"/>
      <c r="L127" s="9"/>
      <c r="M127" s="9"/>
      <c r="N127" s="9"/>
      <c r="O127" s="9"/>
      <c r="P127" s="140"/>
      <c r="Q127" s="30"/>
    </row>
    <row r="128" spans="1:19" s="47" customFormat="1" ht="12.75" x14ac:dyDescent="0.2">
      <c r="A128" s="45"/>
      <c r="B128" s="46"/>
      <c r="C128" s="41"/>
      <c r="D128" s="41"/>
      <c r="E128" s="41"/>
      <c r="F128" s="41"/>
      <c r="G128" s="41"/>
      <c r="H128" s="41"/>
      <c r="I128" s="41"/>
      <c r="J128" s="41"/>
      <c r="K128" s="9"/>
      <c r="L128" s="9"/>
      <c r="M128" s="9"/>
      <c r="N128" s="9"/>
      <c r="O128" s="9"/>
      <c r="P128" s="140"/>
      <c r="Q128" s="30"/>
    </row>
    <row r="129" spans="1:21" s="51" customFormat="1" ht="20.25" x14ac:dyDescent="0.3">
      <c r="A129" s="48"/>
      <c r="B129" s="49"/>
      <c r="C129" s="50" t="s">
        <v>19</v>
      </c>
      <c r="D129" s="209" t="s">
        <v>20</v>
      </c>
      <c r="E129" s="209"/>
      <c r="F129" s="209"/>
      <c r="G129" s="209"/>
      <c r="H129" s="209"/>
      <c r="I129" s="56"/>
      <c r="J129" s="56"/>
      <c r="P129" s="140"/>
      <c r="Q129" s="30"/>
    </row>
    <row r="130" spans="1:21" s="56" customFormat="1" ht="12.75" x14ac:dyDescent="0.2">
      <c r="A130" s="52"/>
      <c r="B130" s="53" t="s">
        <v>21</v>
      </c>
      <c r="C130" s="54" t="s">
        <v>193</v>
      </c>
      <c r="D130" s="55" t="s">
        <v>22</v>
      </c>
      <c r="E130" s="55" t="s">
        <v>23</v>
      </c>
      <c r="F130" s="55" t="s">
        <v>24</v>
      </c>
      <c r="G130" s="55" t="s">
        <v>25</v>
      </c>
      <c r="H130" s="55" t="s">
        <v>136</v>
      </c>
      <c r="P130" s="140"/>
      <c r="Q130" s="30"/>
    </row>
    <row r="131" spans="1:21" s="60" customFormat="1" ht="12.75" x14ac:dyDescent="0.2">
      <c r="A131" s="57" t="s">
        <v>178</v>
      </c>
      <c r="B131" s="58" t="s">
        <v>179</v>
      </c>
      <c r="C131" s="12">
        <f>SUM(D131:H131)</f>
        <v>0</v>
      </c>
      <c r="D131" s="59">
        <f>SUM(D132:D133)</f>
        <v>0</v>
      </c>
      <c r="E131" s="59">
        <f t="shared" ref="E131:H131" si="55">SUM(E132:E133)</f>
        <v>0</v>
      </c>
      <c r="F131" s="59">
        <f t="shared" si="55"/>
        <v>0</v>
      </c>
      <c r="G131" s="59">
        <f t="shared" si="55"/>
        <v>0</v>
      </c>
      <c r="H131" s="59">
        <f t="shared" si="55"/>
        <v>0</v>
      </c>
      <c r="I131" s="56"/>
      <c r="J131" s="56"/>
      <c r="P131" s="140"/>
      <c r="Q131" s="30"/>
    </row>
    <row r="132" spans="1:21" s="56" customFormat="1" ht="12.75" x14ac:dyDescent="0.2">
      <c r="A132" s="61" t="s">
        <v>180</v>
      </c>
      <c r="B132" s="62" t="s">
        <v>181</v>
      </c>
      <c r="C132" s="12">
        <f>SUM(D132:H132)</f>
        <v>0</v>
      </c>
      <c r="D132" s="7">
        <f>K121</f>
        <v>0</v>
      </c>
      <c r="E132" s="7">
        <f t="shared" ref="E132:H132" si="56">L121</f>
        <v>0</v>
      </c>
      <c r="F132" s="7">
        <f t="shared" si="56"/>
        <v>0</v>
      </c>
      <c r="G132" s="7">
        <f t="shared" si="56"/>
        <v>0</v>
      </c>
      <c r="H132" s="7">
        <f t="shared" si="56"/>
        <v>0</v>
      </c>
      <c r="P132" s="140"/>
      <c r="Q132" s="30"/>
    </row>
    <row r="133" spans="1:21" s="56" customFormat="1" ht="12.75" x14ac:dyDescent="0.2">
      <c r="A133" s="61" t="s">
        <v>182</v>
      </c>
      <c r="B133" s="62" t="s">
        <v>183</v>
      </c>
      <c r="C133" s="12">
        <f>SUM(D133:H133)</f>
        <v>0</v>
      </c>
      <c r="D133" s="7">
        <f>K120</f>
        <v>0</v>
      </c>
      <c r="E133" s="7">
        <f>L120</f>
        <v>0</v>
      </c>
      <c r="F133" s="7">
        <f>M120</f>
        <v>0</v>
      </c>
      <c r="G133" s="7">
        <f>N120</f>
        <v>0</v>
      </c>
      <c r="H133" s="7">
        <f>O120</f>
        <v>0</v>
      </c>
      <c r="P133" s="140"/>
      <c r="Q133" s="30"/>
      <c r="R133" s="8"/>
      <c r="S133" s="8"/>
      <c r="T133" s="8"/>
      <c r="U133" s="8"/>
    </row>
    <row r="134" spans="1:21" s="60" customFormat="1" ht="12.75" x14ac:dyDescent="0.2">
      <c r="A134" s="57" t="s">
        <v>184</v>
      </c>
      <c r="B134" s="58" t="s">
        <v>185</v>
      </c>
      <c r="C134" s="12">
        <f>SUM(D134:H134)</f>
        <v>0</v>
      </c>
      <c r="D134" s="59">
        <f>SUM(D135:D136)</f>
        <v>0</v>
      </c>
      <c r="E134" s="59">
        <f t="shared" ref="E134:H134" si="57">SUM(E135:E136)</f>
        <v>0</v>
      </c>
      <c r="F134" s="59">
        <f t="shared" si="57"/>
        <v>0</v>
      </c>
      <c r="G134" s="59">
        <f t="shared" si="57"/>
        <v>0</v>
      </c>
      <c r="H134" s="59">
        <f t="shared" si="57"/>
        <v>0</v>
      </c>
      <c r="I134" s="56"/>
      <c r="J134" s="56"/>
      <c r="P134" s="140"/>
      <c r="Q134" s="30"/>
    </row>
    <row r="135" spans="1:21" s="56" customFormat="1" ht="12.75" x14ac:dyDescent="0.2">
      <c r="A135" s="61" t="s">
        <v>180</v>
      </c>
      <c r="B135" s="62" t="s">
        <v>186</v>
      </c>
      <c r="C135" s="12">
        <f>SUM(D135:H135)</f>
        <v>0</v>
      </c>
      <c r="D135" s="70">
        <v>0</v>
      </c>
      <c r="E135" s="70">
        <v>0</v>
      </c>
      <c r="F135" s="70">
        <v>0</v>
      </c>
      <c r="G135" s="70">
        <v>0</v>
      </c>
      <c r="H135" s="70">
        <v>0</v>
      </c>
      <c r="P135" s="140"/>
      <c r="Q135" s="30"/>
    </row>
    <row r="136" spans="1:21" s="56" customFormat="1" ht="12.75" x14ac:dyDescent="0.2">
      <c r="A136" s="61" t="s">
        <v>182</v>
      </c>
      <c r="B136" s="62" t="s">
        <v>187</v>
      </c>
      <c r="C136" s="12">
        <v>0</v>
      </c>
      <c r="D136" s="70">
        <v>0</v>
      </c>
      <c r="E136" s="70">
        <v>0</v>
      </c>
      <c r="F136" s="70">
        <v>0</v>
      </c>
      <c r="G136" s="70">
        <v>0</v>
      </c>
      <c r="H136" s="70">
        <v>0</v>
      </c>
      <c r="P136" s="140"/>
      <c r="Q136" s="30"/>
    </row>
    <row r="137" spans="1:21" s="65" customFormat="1" ht="12.75" x14ac:dyDescent="0.2">
      <c r="A137" s="63" t="s">
        <v>188</v>
      </c>
      <c r="B137" s="64" t="s">
        <v>189</v>
      </c>
      <c r="C137" s="12">
        <f>SUM(D137:H137)</f>
        <v>0</v>
      </c>
      <c r="D137" s="7">
        <f>D133-D135</f>
        <v>0</v>
      </c>
      <c r="E137" s="7">
        <f t="shared" ref="E137:H137" si="58">E133-E135</f>
        <v>0</v>
      </c>
      <c r="F137" s="7">
        <f t="shared" si="58"/>
        <v>0</v>
      </c>
      <c r="G137" s="7">
        <f t="shared" si="58"/>
        <v>0</v>
      </c>
      <c r="H137" s="7">
        <f t="shared" si="58"/>
        <v>0</v>
      </c>
      <c r="I137" s="56"/>
      <c r="J137" s="56"/>
      <c r="P137" s="140"/>
      <c r="Q137" s="30"/>
    </row>
    <row r="138" spans="1:21" s="68" customFormat="1" x14ac:dyDescent="0.2">
      <c r="A138" s="66"/>
      <c r="B138" s="67"/>
      <c r="C138" s="41"/>
      <c r="D138" s="41"/>
      <c r="E138" s="41"/>
      <c r="F138" s="41"/>
      <c r="G138" s="41"/>
      <c r="H138" s="41"/>
      <c r="I138" s="56"/>
      <c r="J138" s="56"/>
      <c r="K138" s="9"/>
      <c r="L138" s="9"/>
      <c r="M138" s="9"/>
      <c r="N138" s="9"/>
      <c r="O138" s="9"/>
      <c r="P138" s="140"/>
      <c r="Q138" s="30"/>
    </row>
    <row r="139" spans="1:21" s="68" customFormat="1" x14ac:dyDescent="0.2">
      <c r="A139" s="66"/>
      <c r="B139" s="67"/>
      <c r="C139" s="41"/>
      <c r="D139" s="41"/>
      <c r="E139" s="41"/>
      <c r="F139" s="41"/>
      <c r="G139" s="41"/>
      <c r="H139" s="41"/>
      <c r="I139" s="41"/>
      <c r="J139" s="41"/>
      <c r="K139" s="9"/>
      <c r="L139" s="9"/>
      <c r="M139" s="9"/>
      <c r="N139" s="9"/>
      <c r="O139" s="9"/>
      <c r="P139" s="140"/>
      <c r="Q139" s="30"/>
    </row>
    <row r="140" spans="1:21" s="31" customFormat="1" x14ac:dyDescent="0.2">
      <c r="A140" s="26"/>
      <c r="B140" s="69"/>
      <c r="C140" s="41"/>
      <c r="D140" s="41"/>
      <c r="E140" s="41"/>
      <c r="F140" s="41"/>
      <c r="G140" s="41"/>
      <c r="H140" s="41"/>
      <c r="I140" s="41"/>
      <c r="J140" s="41"/>
      <c r="K140" s="9"/>
      <c r="L140" s="9"/>
      <c r="M140" s="9"/>
      <c r="N140" s="9"/>
      <c r="O140" s="9"/>
      <c r="P140" s="140"/>
      <c r="Q140" s="30"/>
    </row>
    <row r="141" spans="1:21" s="31" customFormat="1" x14ac:dyDescent="0.2">
      <c r="A141" s="26"/>
      <c r="B141" s="69"/>
      <c r="C141" s="41"/>
      <c r="D141" s="41"/>
      <c r="E141" s="41"/>
      <c r="F141" s="41"/>
      <c r="G141" s="41"/>
      <c r="H141" s="41"/>
      <c r="I141" s="41"/>
      <c r="J141" s="41"/>
      <c r="K141" s="9"/>
      <c r="L141" s="9"/>
      <c r="M141" s="9"/>
      <c r="N141" s="9"/>
      <c r="O141" s="9"/>
      <c r="P141" s="140"/>
      <c r="Q141" s="30"/>
    </row>
    <row r="142" spans="1:21" s="31" customFormat="1" x14ac:dyDescent="0.2">
      <c r="A142" s="26"/>
      <c r="B142" s="69"/>
      <c r="C142" s="41"/>
      <c r="D142" s="41"/>
      <c r="E142" s="41"/>
      <c r="F142" s="41"/>
      <c r="G142" s="41"/>
      <c r="H142" s="41"/>
      <c r="I142" s="41"/>
      <c r="J142" s="41"/>
      <c r="K142" s="9"/>
      <c r="L142" s="9"/>
      <c r="M142" s="9"/>
      <c r="N142" s="9"/>
      <c r="O142" s="9"/>
      <c r="P142" s="140"/>
      <c r="Q142" s="30"/>
    </row>
    <row r="143" spans="1:21" s="31" customFormat="1" x14ac:dyDescent="0.2">
      <c r="A143" s="26"/>
      <c r="B143" s="69"/>
      <c r="C143" s="41"/>
      <c r="D143" s="41"/>
      <c r="E143" s="41"/>
      <c r="F143" s="41"/>
      <c r="G143" s="41"/>
      <c r="H143" s="41"/>
      <c r="I143" s="41"/>
      <c r="J143" s="41"/>
      <c r="K143" s="9"/>
      <c r="L143" s="9"/>
      <c r="M143" s="9"/>
      <c r="N143" s="9"/>
      <c r="O143" s="9"/>
      <c r="P143" s="140"/>
      <c r="Q143" s="30"/>
    </row>
    <row r="144" spans="1:21" s="31" customFormat="1" x14ac:dyDescent="0.2">
      <c r="A144" s="26"/>
      <c r="B144" s="69"/>
      <c r="C144" s="41"/>
      <c r="D144" s="41"/>
      <c r="E144" s="41"/>
      <c r="F144" s="41"/>
      <c r="G144" s="41"/>
      <c r="H144" s="41"/>
      <c r="I144" s="41"/>
      <c r="J144" s="41"/>
      <c r="K144" s="9"/>
      <c r="L144" s="9"/>
      <c r="M144" s="9"/>
      <c r="N144" s="9"/>
      <c r="O144" s="9"/>
      <c r="P144" s="140"/>
      <c r="Q144" s="30"/>
    </row>
    <row r="145" spans="1:17" s="31" customFormat="1" x14ac:dyDescent="0.2">
      <c r="A145" s="26"/>
      <c r="B145" s="69"/>
      <c r="C145" s="41"/>
      <c r="D145" s="41"/>
      <c r="E145" s="41"/>
      <c r="F145" s="41"/>
      <c r="G145" s="41"/>
      <c r="H145" s="41"/>
      <c r="I145" s="41"/>
      <c r="J145" s="41"/>
      <c r="K145" s="9"/>
      <c r="L145" s="9"/>
      <c r="M145" s="9"/>
      <c r="N145" s="9"/>
      <c r="O145" s="9"/>
      <c r="P145" s="140"/>
      <c r="Q145" s="30"/>
    </row>
    <row r="146" spans="1:17" s="31" customFormat="1" x14ac:dyDescent="0.2">
      <c r="A146" s="26"/>
      <c r="B146" s="69"/>
      <c r="C146" s="41"/>
      <c r="D146" s="41"/>
      <c r="E146" s="41"/>
      <c r="F146" s="41"/>
      <c r="G146" s="41"/>
      <c r="H146" s="41"/>
      <c r="I146" s="41"/>
      <c r="J146" s="41"/>
      <c r="K146" s="9"/>
      <c r="L146" s="9"/>
      <c r="M146" s="9"/>
      <c r="N146" s="9"/>
      <c r="O146" s="9"/>
      <c r="P146" s="140"/>
      <c r="Q146" s="30"/>
    </row>
    <row r="147" spans="1:17" s="31" customFormat="1" x14ac:dyDescent="0.2">
      <c r="A147" s="26"/>
      <c r="B147" s="69"/>
      <c r="C147" s="41"/>
      <c r="D147" s="41"/>
      <c r="E147" s="41"/>
      <c r="F147" s="41"/>
      <c r="G147" s="41"/>
      <c r="H147" s="41"/>
      <c r="I147" s="41"/>
      <c r="J147" s="41"/>
      <c r="K147" s="9"/>
      <c r="L147" s="9"/>
      <c r="M147" s="9"/>
      <c r="N147" s="9"/>
      <c r="O147" s="9"/>
      <c r="P147" s="140"/>
      <c r="Q147" s="30"/>
    </row>
    <row r="148" spans="1:17" s="31" customFormat="1" x14ac:dyDescent="0.2">
      <c r="A148" s="26"/>
      <c r="B148" s="69"/>
      <c r="C148" s="41"/>
      <c r="D148" s="41"/>
      <c r="E148" s="41"/>
      <c r="F148" s="41"/>
      <c r="G148" s="41"/>
      <c r="H148" s="41"/>
      <c r="I148" s="41"/>
      <c r="J148" s="41"/>
      <c r="K148" s="9"/>
      <c r="L148" s="9"/>
      <c r="M148" s="9"/>
      <c r="N148" s="9"/>
      <c r="O148" s="9"/>
      <c r="P148" s="140"/>
      <c r="Q148" s="30"/>
    </row>
    <row r="149" spans="1:17" s="31" customFormat="1" x14ac:dyDescent="0.2">
      <c r="A149" s="26"/>
      <c r="B149" s="69"/>
      <c r="C149" s="41"/>
      <c r="D149" s="41"/>
      <c r="E149" s="41"/>
      <c r="F149" s="41"/>
      <c r="G149" s="41"/>
      <c r="H149" s="41"/>
      <c r="I149" s="41"/>
      <c r="J149" s="41"/>
      <c r="K149" s="9"/>
      <c r="L149" s="9"/>
      <c r="M149" s="9"/>
      <c r="N149" s="9"/>
      <c r="O149" s="9"/>
      <c r="P149" s="140"/>
      <c r="Q149" s="30"/>
    </row>
    <row r="150" spans="1:17" s="31" customFormat="1" x14ac:dyDescent="0.2">
      <c r="A150" s="26"/>
      <c r="B150" s="69"/>
      <c r="C150" s="41"/>
      <c r="D150" s="41"/>
      <c r="E150" s="41"/>
      <c r="F150" s="41"/>
      <c r="G150" s="41"/>
      <c r="H150" s="41"/>
      <c r="I150" s="41"/>
      <c r="J150" s="41"/>
      <c r="K150" s="9"/>
      <c r="L150" s="9"/>
      <c r="M150" s="9"/>
      <c r="N150" s="9"/>
      <c r="O150" s="9"/>
      <c r="P150" s="140"/>
      <c r="Q150" s="30"/>
    </row>
    <row r="151" spans="1:17" s="31" customFormat="1" x14ac:dyDescent="0.2">
      <c r="A151" s="26"/>
      <c r="B151" s="69"/>
      <c r="C151" s="41"/>
      <c r="D151" s="41"/>
      <c r="E151" s="41"/>
      <c r="F151" s="41"/>
      <c r="G151" s="41"/>
      <c r="H151" s="41"/>
      <c r="I151" s="41"/>
      <c r="J151" s="41"/>
      <c r="K151" s="9"/>
      <c r="L151" s="9"/>
      <c r="M151" s="9"/>
      <c r="N151" s="9"/>
      <c r="O151" s="9"/>
      <c r="P151" s="140"/>
      <c r="Q151" s="30"/>
    </row>
    <row r="152" spans="1:17" s="31" customFormat="1" x14ac:dyDescent="0.2">
      <c r="A152" s="26"/>
      <c r="B152" s="69"/>
      <c r="C152" s="41"/>
      <c r="D152" s="41"/>
      <c r="E152" s="41"/>
      <c r="F152" s="41"/>
      <c r="G152" s="41"/>
      <c r="H152" s="41"/>
      <c r="I152" s="41"/>
      <c r="J152" s="41"/>
      <c r="K152" s="9"/>
      <c r="L152" s="9"/>
      <c r="M152" s="9"/>
      <c r="N152" s="9"/>
      <c r="O152" s="9"/>
      <c r="P152" s="140"/>
      <c r="Q152" s="30"/>
    </row>
    <row r="153" spans="1:17" s="31" customFormat="1" x14ac:dyDescent="0.2">
      <c r="A153" s="26"/>
      <c r="B153" s="69"/>
      <c r="C153" s="41"/>
      <c r="D153" s="41"/>
      <c r="E153" s="41"/>
      <c r="F153" s="41"/>
      <c r="G153" s="41"/>
      <c r="H153" s="41"/>
      <c r="I153" s="41"/>
      <c r="J153" s="41"/>
      <c r="K153" s="9"/>
      <c r="L153" s="9"/>
      <c r="M153" s="9"/>
      <c r="N153" s="9"/>
      <c r="O153" s="9"/>
      <c r="P153" s="140"/>
      <c r="Q153" s="30"/>
    </row>
    <row r="154" spans="1:17" s="31" customFormat="1" x14ac:dyDescent="0.2">
      <c r="A154" s="26"/>
      <c r="B154" s="69"/>
      <c r="C154" s="41"/>
      <c r="D154" s="41"/>
      <c r="E154" s="41"/>
      <c r="F154" s="41"/>
      <c r="G154" s="41"/>
      <c r="H154" s="41"/>
      <c r="I154" s="41"/>
      <c r="J154" s="41"/>
      <c r="K154" s="9"/>
      <c r="L154" s="9"/>
      <c r="M154" s="9"/>
      <c r="N154" s="9"/>
      <c r="O154" s="9"/>
      <c r="P154" s="140"/>
      <c r="Q154" s="30"/>
    </row>
    <row r="155" spans="1:17" s="31" customFormat="1" x14ac:dyDescent="0.2">
      <c r="A155" s="26"/>
      <c r="B155" s="69"/>
      <c r="C155" s="41"/>
      <c r="D155" s="41"/>
      <c r="E155" s="41"/>
      <c r="F155" s="41"/>
      <c r="G155" s="41"/>
      <c r="H155" s="41"/>
      <c r="I155" s="41"/>
      <c r="J155" s="41"/>
      <c r="K155" s="9"/>
      <c r="L155" s="9"/>
      <c r="M155" s="9"/>
      <c r="N155" s="9"/>
      <c r="O155" s="9"/>
      <c r="P155" s="140"/>
      <c r="Q155" s="30"/>
    </row>
    <row r="156" spans="1:17" s="31" customFormat="1" x14ac:dyDescent="0.2">
      <c r="A156" s="26"/>
      <c r="B156" s="69"/>
      <c r="C156" s="41"/>
      <c r="D156" s="41"/>
      <c r="E156" s="41"/>
      <c r="F156" s="41"/>
      <c r="G156" s="41"/>
      <c r="H156" s="41"/>
      <c r="I156" s="41"/>
      <c r="J156" s="41"/>
      <c r="K156" s="9"/>
      <c r="L156" s="9"/>
      <c r="M156" s="9"/>
      <c r="N156" s="9"/>
      <c r="O156" s="9"/>
      <c r="P156" s="140"/>
      <c r="Q156" s="30"/>
    </row>
    <row r="157" spans="1:17" s="31" customFormat="1" x14ac:dyDescent="0.2">
      <c r="A157" s="26"/>
      <c r="B157" s="69"/>
      <c r="C157" s="41"/>
      <c r="D157" s="41"/>
      <c r="E157" s="41"/>
      <c r="F157" s="41"/>
      <c r="G157" s="41"/>
      <c r="H157" s="41"/>
      <c r="I157" s="41"/>
      <c r="J157" s="41"/>
      <c r="K157" s="9"/>
      <c r="L157" s="9"/>
      <c r="M157" s="9"/>
      <c r="N157" s="9"/>
      <c r="O157" s="9"/>
      <c r="P157" s="140"/>
      <c r="Q157" s="30"/>
    </row>
    <row r="158" spans="1:17" s="31" customFormat="1" x14ac:dyDescent="0.2">
      <c r="A158" s="26"/>
      <c r="B158" s="69"/>
      <c r="C158" s="41"/>
      <c r="D158" s="41"/>
      <c r="E158" s="41"/>
      <c r="F158" s="41"/>
      <c r="G158" s="41"/>
      <c r="H158" s="41"/>
      <c r="I158" s="41"/>
      <c r="J158" s="41"/>
      <c r="K158" s="9"/>
      <c r="L158" s="9"/>
      <c r="M158" s="9"/>
      <c r="N158" s="9"/>
      <c r="O158" s="9"/>
      <c r="P158" s="140"/>
      <c r="Q158" s="30"/>
    </row>
    <row r="159" spans="1:17" s="31" customFormat="1" x14ac:dyDescent="0.2">
      <c r="A159" s="26"/>
      <c r="B159" s="69"/>
      <c r="C159" s="41"/>
      <c r="D159" s="41"/>
      <c r="E159" s="41"/>
      <c r="F159" s="41"/>
      <c r="G159" s="41"/>
      <c r="H159" s="41"/>
      <c r="I159" s="41"/>
      <c r="J159" s="41"/>
      <c r="K159" s="9"/>
      <c r="L159" s="9"/>
      <c r="M159" s="9"/>
      <c r="N159" s="9"/>
      <c r="O159" s="9"/>
      <c r="P159" s="140"/>
      <c r="Q159" s="30"/>
    </row>
    <row r="160" spans="1:17" s="31" customFormat="1" x14ac:dyDescent="0.2">
      <c r="A160" s="26"/>
      <c r="B160" s="69"/>
      <c r="C160" s="41"/>
      <c r="D160" s="41"/>
      <c r="E160" s="41"/>
      <c r="F160" s="41"/>
      <c r="G160" s="41"/>
      <c r="H160" s="41"/>
      <c r="I160" s="41"/>
      <c r="J160" s="41"/>
      <c r="K160" s="9"/>
      <c r="L160" s="9"/>
      <c r="M160" s="9"/>
      <c r="N160" s="9"/>
      <c r="O160" s="9"/>
      <c r="P160" s="140"/>
      <c r="Q160" s="30"/>
    </row>
  </sheetData>
  <mergeCells count="17">
    <mergeCell ref="B75:O75"/>
    <mergeCell ref="B104:O104"/>
    <mergeCell ref="B107:O107"/>
    <mergeCell ref="B112:O112"/>
    <mergeCell ref="D129:H129"/>
    <mergeCell ref="B71:O71"/>
    <mergeCell ref="B3:O3"/>
    <mergeCell ref="D6:E6"/>
    <mergeCell ref="F6:F7"/>
    <mergeCell ref="G6:H6"/>
    <mergeCell ref="I6:I7"/>
    <mergeCell ref="K6:O6"/>
    <mergeCell ref="B8:O8"/>
    <mergeCell ref="B13:O13"/>
    <mergeCell ref="B16:O16"/>
    <mergeCell ref="B43:O43"/>
    <mergeCell ref="B58:O5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U160"/>
  <sheetViews>
    <sheetView topLeftCell="A92" zoomScale="85" zoomScaleNormal="85" workbookViewId="0">
      <selection activeCell="P122" sqref="P122:P140"/>
    </sheetView>
  </sheetViews>
  <sheetFormatPr defaultColWidth="8.85546875" defaultRowHeight="15" x14ac:dyDescent="0.25"/>
  <cols>
    <col min="1" max="1" width="8.7109375" style="14" customWidth="1"/>
    <col min="2" max="2" width="66.5703125" style="69" customWidth="1"/>
    <col min="3" max="10" width="15" style="41" customWidth="1"/>
    <col min="11" max="15" width="15" style="9" customWidth="1"/>
    <col min="16" max="16" width="15" style="17" customWidth="1"/>
    <col min="17" max="17" width="20" style="18" customWidth="1"/>
    <col min="18" max="18" width="39.7109375" style="19" customWidth="1"/>
    <col min="19" max="25" width="15" style="19" customWidth="1"/>
    <col min="26" max="27" width="11.5703125" style="19" customWidth="1"/>
    <col min="28" max="16384" width="8.85546875" style="19"/>
  </cols>
  <sheetData>
    <row r="1" spans="1:18" ht="27.75" customHeight="1" x14ac:dyDescent="0.3">
      <c r="B1" s="15" t="s">
        <v>14</v>
      </c>
      <c r="C1" s="16"/>
      <c r="D1" s="16"/>
      <c r="E1" s="16"/>
      <c r="F1" s="16"/>
      <c r="G1" s="16"/>
      <c r="H1" s="16"/>
      <c r="I1" s="16"/>
      <c r="J1" s="16"/>
    </row>
    <row r="2" spans="1:18" ht="27.75" customHeight="1" x14ac:dyDescent="0.3">
      <c r="B2" s="20"/>
      <c r="C2" s="16"/>
      <c r="D2" s="16"/>
      <c r="E2" s="16"/>
      <c r="F2" s="16"/>
      <c r="G2" s="16"/>
      <c r="H2" s="16"/>
      <c r="I2" s="16"/>
      <c r="J2" s="16"/>
    </row>
    <row r="3" spans="1:18" ht="17.25" customHeight="1" x14ac:dyDescent="0.25">
      <c r="B3" s="201" t="s">
        <v>15</v>
      </c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</row>
    <row r="4" spans="1:18" ht="1.5" customHeight="1" x14ac:dyDescent="0.25">
      <c r="B4" s="21"/>
      <c r="C4" s="22"/>
      <c r="D4" s="22"/>
      <c r="E4" s="22"/>
      <c r="F4" s="22"/>
      <c r="G4" s="22"/>
      <c r="H4" s="22"/>
      <c r="I4" s="22"/>
      <c r="J4" s="22"/>
      <c r="K4" s="23"/>
      <c r="L4" s="23"/>
      <c r="M4" s="23"/>
      <c r="N4" s="23"/>
      <c r="O4" s="23"/>
    </row>
    <row r="5" spans="1:18" ht="20.25" x14ac:dyDescent="0.3">
      <c r="B5" s="20" t="s">
        <v>16</v>
      </c>
      <c r="C5" s="16"/>
      <c r="D5" s="16"/>
      <c r="E5" s="16"/>
      <c r="F5" s="16"/>
      <c r="G5" s="16"/>
      <c r="H5" s="16"/>
      <c r="I5" s="16"/>
      <c r="J5" s="16"/>
      <c r="O5" s="9" t="s">
        <v>17</v>
      </c>
    </row>
    <row r="6" spans="1:18" ht="20.25" customHeight="1" x14ac:dyDescent="0.3">
      <c r="B6" s="24"/>
      <c r="C6" s="25" t="s">
        <v>19</v>
      </c>
      <c r="D6" s="205" t="s">
        <v>200</v>
      </c>
      <c r="E6" s="206"/>
      <c r="F6" s="207" t="s">
        <v>204</v>
      </c>
      <c r="G6" s="205" t="s">
        <v>201</v>
      </c>
      <c r="H6" s="206"/>
      <c r="I6" s="194" t="s">
        <v>205</v>
      </c>
      <c r="J6" s="143"/>
      <c r="K6" s="202" t="s">
        <v>20</v>
      </c>
      <c r="L6" s="202"/>
      <c r="M6" s="202"/>
      <c r="N6" s="202"/>
      <c r="O6" s="203"/>
    </row>
    <row r="7" spans="1:18" s="31" customFormat="1" ht="84" x14ac:dyDescent="0.2">
      <c r="A7" s="26"/>
      <c r="B7" s="72" t="s">
        <v>190</v>
      </c>
      <c r="C7" s="27" t="s">
        <v>193</v>
      </c>
      <c r="D7" s="142" t="s">
        <v>202</v>
      </c>
      <c r="E7" s="142" t="s">
        <v>203</v>
      </c>
      <c r="F7" s="208"/>
      <c r="G7" s="142" t="s">
        <v>213</v>
      </c>
      <c r="H7" s="142" t="s">
        <v>214</v>
      </c>
      <c r="I7" s="194"/>
      <c r="J7" s="143"/>
      <c r="K7" s="28" t="s">
        <v>22</v>
      </c>
      <c r="L7" s="28" t="s">
        <v>23</v>
      </c>
      <c r="M7" s="28" t="s">
        <v>24</v>
      </c>
      <c r="N7" s="28" t="s">
        <v>25</v>
      </c>
      <c r="O7" s="29" t="s">
        <v>136</v>
      </c>
      <c r="P7" s="140"/>
      <c r="Q7" s="144" t="s">
        <v>206</v>
      </c>
      <c r="R7" s="144" t="s">
        <v>207</v>
      </c>
    </row>
    <row r="8" spans="1:18" s="11" customFormat="1" ht="15.75" thickBot="1" x14ac:dyDescent="0.25">
      <c r="A8" s="66"/>
      <c r="B8" s="204" t="s">
        <v>137</v>
      </c>
      <c r="C8" s="204"/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141"/>
      <c r="Q8" s="32"/>
    </row>
    <row r="9" spans="1:18" s="10" customFormat="1" ht="15.75" thickTop="1" x14ac:dyDescent="0.2">
      <c r="A9" s="71" t="s">
        <v>138</v>
      </c>
      <c r="B9" s="73" t="s">
        <v>139</v>
      </c>
      <c r="C9" s="41">
        <f>F9+I9</f>
        <v>0</v>
      </c>
      <c r="D9" s="74">
        <v>0</v>
      </c>
      <c r="E9" s="74">
        <v>0</v>
      </c>
      <c r="F9" s="41">
        <f>D9+E9</f>
        <v>0</v>
      </c>
      <c r="G9" s="74">
        <v>0</v>
      </c>
      <c r="H9" s="74">
        <v>0</v>
      </c>
      <c r="I9" s="41">
        <f>G9+H9</f>
        <v>0</v>
      </c>
      <c r="J9" s="41"/>
      <c r="K9" s="74">
        <v>0</v>
      </c>
      <c r="L9" s="74">
        <v>0</v>
      </c>
      <c r="M9" s="74">
        <v>0</v>
      </c>
      <c r="N9" s="74">
        <v>0</v>
      </c>
      <c r="O9" s="74">
        <v>0</v>
      </c>
      <c r="P9" s="140" t="str">
        <f>IF(C9=SUM(K9:O9),"ok","Eroare")</f>
        <v>ok</v>
      </c>
      <c r="Q9" s="73" t="s">
        <v>212</v>
      </c>
      <c r="R9" s="75" t="s">
        <v>209</v>
      </c>
    </row>
    <row r="10" spans="1:18" s="10" customFormat="1" ht="25.5" x14ac:dyDescent="0.2">
      <c r="A10" s="71" t="s">
        <v>191</v>
      </c>
      <c r="B10" s="73" t="s">
        <v>140</v>
      </c>
      <c r="C10" s="41">
        <f t="shared" ref="C10:C11" si="0">F10+I10</f>
        <v>0</v>
      </c>
      <c r="D10" s="74">
        <v>0</v>
      </c>
      <c r="E10" s="74">
        <v>0</v>
      </c>
      <c r="F10" s="41">
        <f t="shared" ref="F10:F11" si="1">D10+E10</f>
        <v>0</v>
      </c>
      <c r="G10" s="74">
        <v>0</v>
      </c>
      <c r="H10" s="74">
        <v>0</v>
      </c>
      <c r="I10" s="41">
        <f t="shared" ref="I10:I11" si="2">G10+H10</f>
        <v>0</v>
      </c>
      <c r="J10" s="41"/>
      <c r="K10" s="74">
        <v>0</v>
      </c>
      <c r="L10" s="74">
        <v>0</v>
      </c>
      <c r="M10" s="74">
        <v>0</v>
      </c>
      <c r="N10" s="74">
        <v>0</v>
      </c>
      <c r="O10" s="74">
        <v>0</v>
      </c>
      <c r="P10" s="140" t="str">
        <f t="shared" ref="P10:P121" si="3">IF(C10=SUM(K10:O10),"ok","Eroare")</f>
        <v>ok</v>
      </c>
      <c r="Q10" s="73" t="s">
        <v>212</v>
      </c>
      <c r="R10" s="75" t="s">
        <v>210</v>
      </c>
    </row>
    <row r="11" spans="1:18" s="10" customFormat="1" x14ac:dyDescent="0.2">
      <c r="A11" s="71" t="s">
        <v>198</v>
      </c>
      <c r="B11" s="73" t="s">
        <v>199</v>
      </c>
      <c r="C11" s="41">
        <f t="shared" si="0"/>
        <v>0</v>
      </c>
      <c r="D11" s="74">
        <v>0</v>
      </c>
      <c r="E11" s="74">
        <v>0</v>
      </c>
      <c r="F11" s="41">
        <f t="shared" si="1"/>
        <v>0</v>
      </c>
      <c r="G11" s="74">
        <v>0</v>
      </c>
      <c r="H11" s="74">
        <v>0</v>
      </c>
      <c r="I11" s="41">
        <f t="shared" si="2"/>
        <v>0</v>
      </c>
      <c r="J11" s="41"/>
      <c r="K11" s="74">
        <v>0</v>
      </c>
      <c r="L11" s="74">
        <v>0</v>
      </c>
      <c r="M11" s="74">
        <v>0</v>
      </c>
      <c r="N11" s="74">
        <v>0</v>
      </c>
      <c r="O11" s="74">
        <v>0</v>
      </c>
      <c r="P11" s="140" t="str">
        <f t="shared" si="3"/>
        <v>ok</v>
      </c>
      <c r="Q11" s="73" t="s">
        <v>212</v>
      </c>
      <c r="R11" s="75" t="s">
        <v>211</v>
      </c>
    </row>
    <row r="12" spans="1:18" s="11" customFormat="1" x14ac:dyDescent="0.2">
      <c r="A12" s="48"/>
      <c r="B12" s="46" t="s">
        <v>141</v>
      </c>
      <c r="C12" s="41">
        <f>F12+I12</f>
        <v>0</v>
      </c>
      <c r="D12" s="41"/>
      <c r="E12" s="41"/>
      <c r="F12" s="41">
        <f>SUM(F9:F11)</f>
        <v>0</v>
      </c>
      <c r="G12" s="41"/>
      <c r="H12" s="41"/>
      <c r="I12" s="41">
        <f>SUM(I9:I11)</f>
        <v>0</v>
      </c>
      <c r="J12" s="41"/>
      <c r="K12" s="41">
        <f>SUM(K9:K11)</f>
        <v>0</v>
      </c>
      <c r="L12" s="41">
        <f t="shared" ref="L12:O12" si="4">SUM(L9:L11)</f>
        <v>0</v>
      </c>
      <c r="M12" s="41">
        <f t="shared" si="4"/>
        <v>0</v>
      </c>
      <c r="N12" s="41">
        <f t="shared" si="4"/>
        <v>0</v>
      </c>
      <c r="O12" s="41">
        <f t="shared" si="4"/>
        <v>0</v>
      </c>
      <c r="P12" s="140" t="str">
        <f t="shared" si="3"/>
        <v>ok</v>
      </c>
      <c r="Q12" s="30"/>
    </row>
    <row r="13" spans="1:18" s="11" customFormat="1" ht="15.75" thickBot="1" x14ac:dyDescent="0.25">
      <c r="A13" s="48"/>
      <c r="B13" s="204" t="s">
        <v>142</v>
      </c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140" t="str">
        <f t="shared" si="3"/>
        <v>ok</v>
      </c>
      <c r="Q13" s="30"/>
    </row>
    <row r="14" spans="1:18" s="10" customFormat="1" ht="26.25" thickTop="1" x14ac:dyDescent="0.2">
      <c r="A14" s="48" t="s">
        <v>143</v>
      </c>
      <c r="B14" s="75" t="s">
        <v>144</v>
      </c>
      <c r="C14" s="41">
        <f t="shared" ref="C14:C15" si="5">SUM(K14:O14)</f>
        <v>0</v>
      </c>
      <c r="D14" s="74">
        <v>0</v>
      </c>
      <c r="E14" s="74">
        <v>0</v>
      </c>
      <c r="F14" s="41">
        <f>D14+E14</f>
        <v>0</v>
      </c>
      <c r="G14" s="74">
        <v>0</v>
      </c>
      <c r="H14" s="74">
        <v>0</v>
      </c>
      <c r="I14" s="41">
        <f>G14+H14</f>
        <v>0</v>
      </c>
      <c r="J14" s="41"/>
      <c r="K14" s="74">
        <v>0</v>
      </c>
      <c r="L14" s="74">
        <v>0</v>
      </c>
      <c r="M14" s="74">
        <v>0</v>
      </c>
      <c r="N14" s="74">
        <v>0</v>
      </c>
      <c r="O14" s="74">
        <v>0</v>
      </c>
      <c r="P14" s="140" t="str">
        <f t="shared" si="3"/>
        <v>ok</v>
      </c>
      <c r="Q14" s="73" t="s">
        <v>212</v>
      </c>
      <c r="R14" s="75" t="s">
        <v>215</v>
      </c>
    </row>
    <row r="15" spans="1:18" s="11" customFormat="1" x14ac:dyDescent="0.2">
      <c r="A15" s="48"/>
      <c r="B15" s="46" t="s">
        <v>145</v>
      </c>
      <c r="C15" s="41">
        <f t="shared" si="5"/>
        <v>0</v>
      </c>
      <c r="D15" s="41"/>
      <c r="E15" s="41"/>
      <c r="F15" s="41">
        <f>F14</f>
        <v>0</v>
      </c>
      <c r="G15" s="41"/>
      <c r="H15" s="41"/>
      <c r="I15" s="41">
        <f>I14</f>
        <v>0</v>
      </c>
      <c r="J15" s="41"/>
      <c r="K15" s="41">
        <f>K14</f>
        <v>0</v>
      </c>
      <c r="L15" s="41">
        <f t="shared" ref="L15:O15" si="6">L14</f>
        <v>0</v>
      </c>
      <c r="M15" s="41">
        <f t="shared" si="6"/>
        <v>0</v>
      </c>
      <c r="N15" s="41">
        <f t="shared" si="6"/>
        <v>0</v>
      </c>
      <c r="O15" s="41">
        <f t="shared" si="6"/>
        <v>0</v>
      </c>
      <c r="P15" s="140" t="str">
        <f t="shared" si="3"/>
        <v>ok</v>
      </c>
    </row>
    <row r="16" spans="1:18" s="11" customFormat="1" ht="15.75" thickBot="1" x14ac:dyDescent="0.25">
      <c r="A16" s="48" t="s">
        <v>146</v>
      </c>
      <c r="B16" s="204" t="s">
        <v>147</v>
      </c>
      <c r="C16" s="204"/>
      <c r="D16" s="204"/>
      <c r="E16" s="204"/>
      <c r="F16" s="204"/>
      <c r="G16" s="204"/>
      <c r="H16" s="204"/>
      <c r="I16" s="204"/>
      <c r="J16" s="204"/>
      <c r="K16" s="204"/>
      <c r="L16" s="204"/>
      <c r="M16" s="204"/>
      <c r="N16" s="204"/>
      <c r="O16" s="204"/>
      <c r="P16" s="140" t="str">
        <f t="shared" si="3"/>
        <v>ok</v>
      </c>
      <c r="Q16" s="30"/>
    </row>
    <row r="17" spans="1:18" s="10" customFormat="1" ht="26.25" customHeight="1" thickTop="1" x14ac:dyDescent="0.2">
      <c r="A17" s="145" t="s">
        <v>148</v>
      </c>
      <c r="B17" s="76" t="s">
        <v>149</v>
      </c>
      <c r="C17" s="41">
        <f t="shared" ref="C17:C57" si="7">F17+I17</f>
        <v>0</v>
      </c>
      <c r="D17" s="41">
        <f>D18+D19+D20</f>
        <v>0</v>
      </c>
      <c r="E17" s="41">
        <f>E18+E19+E20</f>
        <v>0</v>
      </c>
      <c r="F17" s="41">
        <f t="shared" ref="F17:F41" si="8">D17+E17</f>
        <v>0</v>
      </c>
      <c r="G17" s="41">
        <f>G18+G19+G20</f>
        <v>0</v>
      </c>
      <c r="H17" s="41">
        <f>H18+H19+H20</f>
        <v>0</v>
      </c>
      <c r="I17" s="41">
        <f t="shared" ref="I17:I41" si="9">G17+H17</f>
        <v>0</v>
      </c>
      <c r="J17" s="41"/>
      <c r="K17" s="13">
        <f>K18+K19+K20</f>
        <v>0</v>
      </c>
      <c r="L17" s="13">
        <f t="shared" ref="L17:O17" si="10">L18+L19+L20</f>
        <v>0</v>
      </c>
      <c r="M17" s="13">
        <f t="shared" si="10"/>
        <v>0</v>
      </c>
      <c r="N17" s="13">
        <f t="shared" si="10"/>
        <v>0</v>
      </c>
      <c r="O17" s="13">
        <f t="shared" si="10"/>
        <v>0</v>
      </c>
      <c r="P17" s="140" t="str">
        <f t="shared" si="3"/>
        <v>ok</v>
      </c>
      <c r="Q17" s="30"/>
    </row>
    <row r="18" spans="1:18" s="10" customFormat="1" ht="26.25" customHeight="1" x14ac:dyDescent="0.2">
      <c r="A18" s="145" t="s">
        <v>220</v>
      </c>
      <c r="B18" s="76" t="s">
        <v>221</v>
      </c>
      <c r="C18" s="41">
        <f t="shared" si="7"/>
        <v>0</v>
      </c>
      <c r="D18" s="74">
        <v>0</v>
      </c>
      <c r="E18" s="74">
        <v>0</v>
      </c>
      <c r="F18" s="41">
        <f t="shared" si="8"/>
        <v>0</v>
      </c>
      <c r="G18" s="74">
        <v>0</v>
      </c>
      <c r="H18" s="74">
        <v>0</v>
      </c>
      <c r="I18" s="41">
        <f t="shared" si="9"/>
        <v>0</v>
      </c>
      <c r="J18" s="41"/>
      <c r="K18" s="74">
        <v>0</v>
      </c>
      <c r="L18" s="74">
        <v>0</v>
      </c>
      <c r="M18" s="74">
        <v>0</v>
      </c>
      <c r="N18" s="74">
        <v>0</v>
      </c>
      <c r="O18" s="74">
        <v>0</v>
      </c>
      <c r="P18" s="140" t="str">
        <f t="shared" si="3"/>
        <v>ok</v>
      </c>
      <c r="Q18" s="73" t="s">
        <v>223</v>
      </c>
      <c r="R18" s="75" t="s">
        <v>224</v>
      </c>
    </row>
    <row r="19" spans="1:18" s="10" customFormat="1" ht="26.25" customHeight="1" x14ac:dyDescent="0.2">
      <c r="A19" s="145" t="s">
        <v>216</v>
      </c>
      <c r="B19" s="76" t="s">
        <v>217</v>
      </c>
      <c r="C19" s="41">
        <f t="shared" si="7"/>
        <v>0</v>
      </c>
      <c r="D19" s="74">
        <v>0</v>
      </c>
      <c r="E19" s="74">
        <v>0</v>
      </c>
      <c r="F19" s="41">
        <f t="shared" si="8"/>
        <v>0</v>
      </c>
      <c r="G19" s="74">
        <v>0</v>
      </c>
      <c r="H19" s="74">
        <v>0</v>
      </c>
      <c r="I19" s="41">
        <f t="shared" si="9"/>
        <v>0</v>
      </c>
      <c r="J19" s="41"/>
      <c r="K19" s="74">
        <v>0</v>
      </c>
      <c r="L19" s="74">
        <v>0</v>
      </c>
      <c r="M19" s="74">
        <v>0</v>
      </c>
      <c r="N19" s="74">
        <v>0</v>
      </c>
      <c r="O19" s="74">
        <v>0</v>
      </c>
      <c r="P19" s="140" t="str">
        <f t="shared" si="3"/>
        <v>ok</v>
      </c>
      <c r="Q19" s="73" t="s">
        <v>223</v>
      </c>
      <c r="R19" s="75" t="s">
        <v>225</v>
      </c>
    </row>
    <row r="20" spans="1:18" s="10" customFormat="1" ht="26.25" customHeight="1" x14ac:dyDescent="0.2">
      <c r="A20" s="145" t="s">
        <v>218</v>
      </c>
      <c r="B20" s="76" t="s">
        <v>219</v>
      </c>
      <c r="C20" s="41">
        <f t="shared" si="7"/>
        <v>0</v>
      </c>
      <c r="D20" s="74">
        <v>0</v>
      </c>
      <c r="E20" s="74">
        <v>0</v>
      </c>
      <c r="F20" s="41">
        <f t="shared" si="8"/>
        <v>0</v>
      </c>
      <c r="G20" s="74">
        <v>0</v>
      </c>
      <c r="H20" s="74">
        <v>0</v>
      </c>
      <c r="I20" s="41">
        <f t="shared" si="9"/>
        <v>0</v>
      </c>
      <c r="J20" s="41"/>
      <c r="K20" s="74">
        <v>0</v>
      </c>
      <c r="L20" s="74">
        <v>0</v>
      </c>
      <c r="M20" s="74">
        <v>0</v>
      </c>
      <c r="N20" s="74">
        <v>0</v>
      </c>
      <c r="O20" s="74">
        <v>0</v>
      </c>
      <c r="P20" s="140" t="str">
        <f t="shared" si="3"/>
        <v>ok</v>
      </c>
      <c r="Q20" s="73" t="s">
        <v>223</v>
      </c>
      <c r="R20" s="75" t="s">
        <v>226</v>
      </c>
    </row>
    <row r="21" spans="1:18" s="10" customFormat="1" ht="25.5" x14ac:dyDescent="0.2">
      <c r="A21" s="48" t="s">
        <v>150</v>
      </c>
      <c r="B21" s="40" t="s">
        <v>222</v>
      </c>
      <c r="C21" s="41">
        <f t="shared" si="7"/>
        <v>0</v>
      </c>
      <c r="D21" s="74">
        <v>0</v>
      </c>
      <c r="E21" s="74">
        <v>0</v>
      </c>
      <c r="F21" s="41">
        <f t="shared" si="8"/>
        <v>0</v>
      </c>
      <c r="G21" s="74">
        <v>0</v>
      </c>
      <c r="H21" s="74">
        <v>0</v>
      </c>
      <c r="I21" s="41">
        <f t="shared" si="9"/>
        <v>0</v>
      </c>
      <c r="J21" s="41"/>
      <c r="K21" s="74">
        <v>0</v>
      </c>
      <c r="L21" s="74">
        <v>0</v>
      </c>
      <c r="M21" s="74">
        <v>0</v>
      </c>
      <c r="N21" s="74">
        <v>0</v>
      </c>
      <c r="O21" s="74">
        <v>0</v>
      </c>
      <c r="P21" s="140" t="str">
        <f t="shared" si="3"/>
        <v>ok</v>
      </c>
      <c r="Q21" s="73" t="s">
        <v>223</v>
      </c>
      <c r="R21" s="75" t="s">
        <v>227</v>
      </c>
    </row>
    <row r="22" spans="1:18" s="10" customFormat="1" x14ac:dyDescent="0.2">
      <c r="A22" s="48" t="s">
        <v>228</v>
      </c>
      <c r="B22" s="40" t="s">
        <v>229</v>
      </c>
      <c r="C22" s="41">
        <f t="shared" si="7"/>
        <v>0</v>
      </c>
      <c r="D22" s="74">
        <v>0</v>
      </c>
      <c r="E22" s="74">
        <v>0</v>
      </c>
      <c r="F22" s="41">
        <f t="shared" si="8"/>
        <v>0</v>
      </c>
      <c r="G22" s="74">
        <v>0</v>
      </c>
      <c r="H22" s="74">
        <v>0</v>
      </c>
      <c r="I22" s="41">
        <f t="shared" si="9"/>
        <v>0</v>
      </c>
      <c r="J22" s="41"/>
      <c r="K22" s="74">
        <v>0</v>
      </c>
      <c r="L22" s="74">
        <v>0</v>
      </c>
      <c r="M22" s="74">
        <v>0</v>
      </c>
      <c r="N22" s="74">
        <v>0</v>
      </c>
      <c r="O22" s="74">
        <v>0</v>
      </c>
      <c r="P22" s="140" t="str">
        <f t="shared" si="3"/>
        <v>ok</v>
      </c>
      <c r="Q22" s="73" t="s">
        <v>223</v>
      </c>
      <c r="R22" s="75" t="s">
        <v>267</v>
      </c>
    </row>
    <row r="23" spans="1:18" s="10" customFormat="1" ht="25.5" x14ac:dyDescent="0.2">
      <c r="A23" s="48" t="s">
        <v>230</v>
      </c>
      <c r="B23" s="40" t="s">
        <v>231</v>
      </c>
      <c r="C23" s="41">
        <f t="shared" si="7"/>
        <v>0</v>
      </c>
      <c r="D23" s="74">
        <v>0</v>
      </c>
      <c r="E23" s="74">
        <v>0</v>
      </c>
      <c r="F23" s="41">
        <f t="shared" si="8"/>
        <v>0</v>
      </c>
      <c r="G23" s="74">
        <v>0</v>
      </c>
      <c r="H23" s="74">
        <v>0</v>
      </c>
      <c r="I23" s="41">
        <f t="shared" si="9"/>
        <v>0</v>
      </c>
      <c r="J23" s="41"/>
      <c r="K23" s="74">
        <v>0</v>
      </c>
      <c r="L23" s="74">
        <v>0</v>
      </c>
      <c r="M23" s="74">
        <v>0</v>
      </c>
      <c r="N23" s="74">
        <v>0</v>
      </c>
      <c r="O23" s="74">
        <v>0</v>
      </c>
      <c r="P23" s="140" t="str">
        <f t="shared" si="3"/>
        <v>ok</v>
      </c>
      <c r="Q23" s="73" t="s">
        <v>223</v>
      </c>
      <c r="R23" s="75" t="s">
        <v>268</v>
      </c>
    </row>
    <row r="24" spans="1:18" s="10" customFormat="1" x14ac:dyDescent="0.2">
      <c r="A24" s="48" t="s">
        <v>232</v>
      </c>
      <c r="B24" s="40" t="s">
        <v>233</v>
      </c>
      <c r="C24" s="41">
        <f t="shared" si="7"/>
        <v>0</v>
      </c>
      <c r="D24" s="41">
        <f>D25+D26+D27+D28+D29+D30</f>
        <v>0</v>
      </c>
      <c r="E24" s="41">
        <f>E25+E26+E27+E28+E29+E30</f>
        <v>0</v>
      </c>
      <c r="F24" s="41">
        <f t="shared" si="8"/>
        <v>0</v>
      </c>
      <c r="G24" s="41">
        <f>G25+G26+G27+G28+G29+G30</f>
        <v>0</v>
      </c>
      <c r="H24" s="41">
        <f>H25+H26+H27+H28+H29+H30</f>
        <v>0</v>
      </c>
      <c r="I24" s="41">
        <f t="shared" si="9"/>
        <v>0</v>
      </c>
      <c r="J24" s="41"/>
      <c r="K24" s="13">
        <f>SUM(K25:K31)</f>
        <v>0</v>
      </c>
      <c r="L24" s="13">
        <f t="shared" ref="L24:O24" si="11">SUM(L25:L31)</f>
        <v>0</v>
      </c>
      <c r="M24" s="13">
        <f t="shared" si="11"/>
        <v>0</v>
      </c>
      <c r="N24" s="13">
        <f t="shared" si="11"/>
        <v>0</v>
      </c>
      <c r="O24" s="13">
        <f t="shared" si="11"/>
        <v>0</v>
      </c>
      <c r="P24" s="140" t="str">
        <f t="shared" si="3"/>
        <v>ok</v>
      </c>
      <c r="Q24" s="73"/>
      <c r="R24" s="75"/>
    </row>
    <row r="25" spans="1:18" s="10" customFormat="1" x14ac:dyDescent="0.2">
      <c r="A25" s="48" t="s">
        <v>234</v>
      </c>
      <c r="B25" s="40" t="s">
        <v>235</v>
      </c>
      <c r="C25" s="41">
        <f t="shared" si="7"/>
        <v>0</v>
      </c>
      <c r="D25" s="74">
        <v>0</v>
      </c>
      <c r="E25" s="74">
        <v>0</v>
      </c>
      <c r="F25" s="41">
        <f t="shared" si="8"/>
        <v>0</v>
      </c>
      <c r="G25" s="74">
        <v>0</v>
      </c>
      <c r="H25" s="74">
        <v>0</v>
      </c>
      <c r="I25" s="41">
        <f t="shared" si="9"/>
        <v>0</v>
      </c>
      <c r="J25" s="41"/>
      <c r="K25" s="74">
        <v>0</v>
      </c>
      <c r="L25" s="74">
        <v>0</v>
      </c>
      <c r="M25" s="74">
        <v>0</v>
      </c>
      <c r="N25" s="74">
        <v>0</v>
      </c>
      <c r="O25" s="74">
        <v>0</v>
      </c>
      <c r="P25" s="140" t="str">
        <f t="shared" si="3"/>
        <v>ok</v>
      </c>
      <c r="Q25" s="73" t="s">
        <v>223</v>
      </c>
      <c r="R25" s="75" t="s">
        <v>269</v>
      </c>
    </row>
    <row r="26" spans="1:18" s="10" customFormat="1" x14ac:dyDescent="0.2">
      <c r="A26" s="48" t="s">
        <v>236</v>
      </c>
      <c r="B26" s="40" t="s">
        <v>237</v>
      </c>
      <c r="C26" s="41">
        <f t="shared" si="7"/>
        <v>0</v>
      </c>
      <c r="D26" s="74">
        <v>0</v>
      </c>
      <c r="E26" s="74">
        <v>0</v>
      </c>
      <c r="F26" s="41">
        <f t="shared" si="8"/>
        <v>0</v>
      </c>
      <c r="G26" s="74">
        <v>0</v>
      </c>
      <c r="H26" s="74">
        <v>0</v>
      </c>
      <c r="I26" s="41">
        <f t="shared" si="9"/>
        <v>0</v>
      </c>
      <c r="J26" s="41"/>
      <c r="K26" s="74">
        <v>0</v>
      </c>
      <c r="L26" s="74">
        <v>0</v>
      </c>
      <c r="M26" s="74">
        <v>0</v>
      </c>
      <c r="N26" s="74">
        <v>0</v>
      </c>
      <c r="O26" s="74">
        <v>0</v>
      </c>
      <c r="P26" s="140" t="str">
        <f t="shared" si="3"/>
        <v>ok</v>
      </c>
      <c r="Q26" s="73" t="s">
        <v>223</v>
      </c>
      <c r="R26" s="75" t="s">
        <v>270</v>
      </c>
    </row>
    <row r="27" spans="1:18" s="10" customFormat="1" ht="25.5" x14ac:dyDescent="0.2">
      <c r="A27" s="48" t="s">
        <v>238</v>
      </c>
      <c r="B27" s="40" t="s">
        <v>239</v>
      </c>
      <c r="C27" s="41">
        <f t="shared" si="7"/>
        <v>0</v>
      </c>
      <c r="D27" s="74">
        <v>0</v>
      </c>
      <c r="E27" s="74">
        <v>0</v>
      </c>
      <c r="F27" s="41">
        <f t="shared" si="8"/>
        <v>0</v>
      </c>
      <c r="G27" s="74">
        <v>0</v>
      </c>
      <c r="H27" s="74">
        <v>0</v>
      </c>
      <c r="I27" s="41">
        <f t="shared" si="9"/>
        <v>0</v>
      </c>
      <c r="J27" s="41"/>
      <c r="K27" s="74">
        <v>0</v>
      </c>
      <c r="L27" s="74">
        <v>0</v>
      </c>
      <c r="M27" s="74">
        <v>0</v>
      </c>
      <c r="N27" s="74">
        <v>0</v>
      </c>
      <c r="O27" s="74">
        <v>0</v>
      </c>
      <c r="P27" s="140" t="str">
        <f t="shared" si="3"/>
        <v>ok</v>
      </c>
      <c r="Q27" s="73" t="s">
        <v>223</v>
      </c>
      <c r="R27" s="75" t="s">
        <v>271</v>
      </c>
    </row>
    <row r="28" spans="1:18" s="10" customFormat="1" ht="25.5" x14ac:dyDescent="0.2">
      <c r="A28" s="48" t="s">
        <v>240</v>
      </c>
      <c r="B28" s="40" t="s">
        <v>241</v>
      </c>
      <c r="C28" s="41">
        <f t="shared" si="7"/>
        <v>0</v>
      </c>
      <c r="D28" s="74">
        <v>0</v>
      </c>
      <c r="E28" s="74">
        <v>0</v>
      </c>
      <c r="F28" s="41">
        <f t="shared" si="8"/>
        <v>0</v>
      </c>
      <c r="G28" s="74">
        <v>0</v>
      </c>
      <c r="H28" s="74">
        <v>0</v>
      </c>
      <c r="I28" s="41">
        <f t="shared" si="9"/>
        <v>0</v>
      </c>
      <c r="J28" s="41"/>
      <c r="K28" s="74">
        <v>0</v>
      </c>
      <c r="L28" s="74">
        <v>0</v>
      </c>
      <c r="M28" s="74">
        <v>0</v>
      </c>
      <c r="N28" s="74">
        <v>0</v>
      </c>
      <c r="O28" s="74">
        <v>0</v>
      </c>
      <c r="P28" s="140" t="str">
        <f t="shared" si="3"/>
        <v>ok</v>
      </c>
      <c r="Q28" s="73" t="s">
        <v>223</v>
      </c>
      <c r="R28" s="75" t="s">
        <v>272</v>
      </c>
    </row>
    <row r="29" spans="1:18" s="10" customFormat="1" ht="25.5" x14ac:dyDescent="0.2">
      <c r="A29" s="48" t="s">
        <v>242</v>
      </c>
      <c r="B29" s="40" t="s">
        <v>243</v>
      </c>
      <c r="C29" s="41">
        <f t="shared" si="7"/>
        <v>0</v>
      </c>
      <c r="D29" s="74">
        <v>0</v>
      </c>
      <c r="E29" s="74">
        <v>0</v>
      </c>
      <c r="F29" s="41">
        <f t="shared" si="8"/>
        <v>0</v>
      </c>
      <c r="G29" s="74">
        <v>0</v>
      </c>
      <c r="H29" s="74">
        <v>0</v>
      </c>
      <c r="I29" s="41">
        <f t="shared" si="9"/>
        <v>0</v>
      </c>
      <c r="J29" s="41"/>
      <c r="K29" s="74">
        <v>0</v>
      </c>
      <c r="L29" s="74">
        <v>0</v>
      </c>
      <c r="M29" s="74">
        <v>0</v>
      </c>
      <c r="N29" s="74">
        <v>0</v>
      </c>
      <c r="O29" s="74">
        <v>0</v>
      </c>
      <c r="P29" s="140" t="str">
        <f t="shared" si="3"/>
        <v>ok</v>
      </c>
      <c r="Q29" s="73" t="s">
        <v>223</v>
      </c>
      <c r="R29" s="75" t="s">
        <v>273</v>
      </c>
    </row>
    <row r="30" spans="1:18" s="10" customFormat="1" x14ac:dyDescent="0.2">
      <c r="A30" s="48" t="s">
        <v>244</v>
      </c>
      <c r="B30" s="40" t="s">
        <v>245</v>
      </c>
      <c r="C30" s="41">
        <f t="shared" si="7"/>
        <v>0</v>
      </c>
      <c r="D30" s="74">
        <v>0</v>
      </c>
      <c r="E30" s="74">
        <v>0</v>
      </c>
      <c r="F30" s="41">
        <f t="shared" si="8"/>
        <v>0</v>
      </c>
      <c r="G30" s="74">
        <v>0</v>
      </c>
      <c r="H30" s="74">
        <v>0</v>
      </c>
      <c r="I30" s="41">
        <f t="shared" si="9"/>
        <v>0</v>
      </c>
      <c r="J30" s="41"/>
      <c r="K30" s="74">
        <v>0</v>
      </c>
      <c r="L30" s="74">
        <v>0</v>
      </c>
      <c r="M30" s="74">
        <v>0</v>
      </c>
      <c r="N30" s="74">
        <v>0</v>
      </c>
      <c r="O30" s="74">
        <v>0</v>
      </c>
      <c r="P30" s="140" t="str">
        <f t="shared" si="3"/>
        <v>ok</v>
      </c>
      <c r="Q30" s="73" t="s">
        <v>223</v>
      </c>
      <c r="R30" s="75" t="s">
        <v>274</v>
      </c>
    </row>
    <row r="31" spans="1:18" s="10" customFormat="1" ht="25.5" x14ac:dyDescent="0.2">
      <c r="A31" s="48" t="s">
        <v>246</v>
      </c>
      <c r="B31" s="40" t="s">
        <v>247</v>
      </c>
      <c r="C31" s="41">
        <f t="shared" si="7"/>
        <v>0</v>
      </c>
      <c r="D31" s="74">
        <v>0</v>
      </c>
      <c r="E31" s="74">
        <v>0</v>
      </c>
      <c r="F31" s="41">
        <f t="shared" si="8"/>
        <v>0</v>
      </c>
      <c r="G31" s="74">
        <v>0</v>
      </c>
      <c r="H31" s="74">
        <v>0</v>
      </c>
      <c r="I31" s="41">
        <f t="shared" si="9"/>
        <v>0</v>
      </c>
      <c r="J31" s="41"/>
      <c r="K31" s="74">
        <v>0</v>
      </c>
      <c r="L31" s="74">
        <v>0</v>
      </c>
      <c r="M31" s="74">
        <v>0</v>
      </c>
      <c r="N31" s="74">
        <v>0</v>
      </c>
      <c r="O31" s="74">
        <v>0</v>
      </c>
      <c r="P31" s="140" t="str">
        <f t="shared" si="3"/>
        <v>ok</v>
      </c>
      <c r="Q31" s="73" t="s">
        <v>275</v>
      </c>
      <c r="R31" s="75" t="s">
        <v>276</v>
      </c>
    </row>
    <row r="32" spans="1:18" s="10" customFormat="1" x14ac:dyDescent="0.2">
      <c r="A32" s="48" t="s">
        <v>248</v>
      </c>
      <c r="B32" s="40" t="s">
        <v>249</v>
      </c>
      <c r="C32" s="41">
        <f t="shared" si="7"/>
        <v>0</v>
      </c>
      <c r="D32" s="41">
        <f>D33+D36</f>
        <v>0</v>
      </c>
      <c r="E32" s="41">
        <f>E33+E36</f>
        <v>0</v>
      </c>
      <c r="F32" s="41">
        <f t="shared" si="8"/>
        <v>0</v>
      </c>
      <c r="G32" s="41">
        <f>G33+G36</f>
        <v>0</v>
      </c>
      <c r="H32" s="41">
        <f>H33+H36</f>
        <v>0</v>
      </c>
      <c r="I32" s="41">
        <f t="shared" si="9"/>
        <v>0</v>
      </c>
      <c r="J32" s="41"/>
      <c r="K32" s="13">
        <f>K33+K37</f>
        <v>0</v>
      </c>
      <c r="L32" s="13">
        <f t="shared" ref="L32:O32" si="12">L33+L37</f>
        <v>0</v>
      </c>
      <c r="M32" s="13">
        <f t="shared" si="12"/>
        <v>0</v>
      </c>
      <c r="N32" s="13">
        <f t="shared" si="12"/>
        <v>0</v>
      </c>
      <c r="O32" s="13">
        <f t="shared" si="12"/>
        <v>0</v>
      </c>
      <c r="P32" s="140" t="str">
        <f t="shared" si="3"/>
        <v>ok</v>
      </c>
      <c r="Q32" s="73"/>
      <c r="R32" s="75"/>
    </row>
    <row r="33" spans="1:18" s="10" customFormat="1" x14ac:dyDescent="0.2">
      <c r="A33" s="48" t="s">
        <v>250</v>
      </c>
      <c r="B33" s="40" t="s">
        <v>251</v>
      </c>
      <c r="C33" s="41">
        <f t="shared" si="7"/>
        <v>0</v>
      </c>
      <c r="D33" s="41">
        <f>D34+D35</f>
        <v>0</v>
      </c>
      <c r="E33" s="41">
        <f>E34+E35</f>
        <v>0</v>
      </c>
      <c r="F33" s="41">
        <f t="shared" si="8"/>
        <v>0</v>
      </c>
      <c r="G33" s="41">
        <f>G34+G35</f>
        <v>0</v>
      </c>
      <c r="H33" s="41">
        <f>H34+H35</f>
        <v>0</v>
      </c>
      <c r="I33" s="41">
        <f t="shared" si="9"/>
        <v>0</v>
      </c>
      <c r="J33" s="41"/>
      <c r="K33" s="13">
        <f>K34+K35</f>
        <v>0</v>
      </c>
      <c r="L33" s="13">
        <f>L34+L35</f>
        <v>0</v>
      </c>
      <c r="M33" s="13">
        <f t="shared" ref="M33:O33" si="13">M34+M35</f>
        <v>0</v>
      </c>
      <c r="N33" s="13">
        <f t="shared" si="13"/>
        <v>0</v>
      </c>
      <c r="O33" s="13">
        <f t="shared" si="13"/>
        <v>0</v>
      </c>
      <c r="P33" s="140" t="str">
        <f t="shared" si="3"/>
        <v>ok</v>
      </c>
      <c r="Q33" s="73"/>
      <c r="R33" s="75"/>
    </row>
    <row r="34" spans="1:18" s="10" customFormat="1" ht="25.5" x14ac:dyDescent="0.2">
      <c r="A34" s="48" t="s">
        <v>252</v>
      </c>
      <c r="B34" s="40" t="s">
        <v>253</v>
      </c>
      <c r="C34" s="41">
        <f t="shared" si="7"/>
        <v>0</v>
      </c>
      <c r="D34" s="74">
        <v>0</v>
      </c>
      <c r="E34" s="74">
        <v>0</v>
      </c>
      <c r="F34" s="41">
        <f t="shared" si="8"/>
        <v>0</v>
      </c>
      <c r="G34" s="74">
        <v>0</v>
      </c>
      <c r="H34" s="74">
        <v>0</v>
      </c>
      <c r="I34" s="41">
        <f t="shared" si="9"/>
        <v>0</v>
      </c>
      <c r="J34" s="41"/>
      <c r="K34" s="74">
        <v>0</v>
      </c>
      <c r="L34" s="74">
        <v>0</v>
      </c>
      <c r="M34" s="74">
        <v>0</v>
      </c>
      <c r="N34" s="74">
        <v>0</v>
      </c>
      <c r="O34" s="74">
        <v>0</v>
      </c>
      <c r="P34" s="140" t="str">
        <f t="shared" si="3"/>
        <v>ok</v>
      </c>
      <c r="Q34" s="73" t="s">
        <v>275</v>
      </c>
      <c r="R34" s="75" t="s">
        <v>276</v>
      </c>
    </row>
    <row r="35" spans="1:18" s="10" customFormat="1" ht="25.5" x14ac:dyDescent="0.2">
      <c r="A35" s="48" t="s">
        <v>254</v>
      </c>
      <c r="B35" s="40" t="s">
        <v>255</v>
      </c>
      <c r="C35" s="41">
        <f t="shared" si="7"/>
        <v>0</v>
      </c>
      <c r="D35" s="74">
        <v>0</v>
      </c>
      <c r="E35" s="74">
        <v>0</v>
      </c>
      <c r="F35" s="41">
        <f t="shared" si="8"/>
        <v>0</v>
      </c>
      <c r="G35" s="74">
        <v>0</v>
      </c>
      <c r="H35" s="74">
        <v>0</v>
      </c>
      <c r="I35" s="41">
        <f t="shared" si="9"/>
        <v>0</v>
      </c>
      <c r="J35" s="41"/>
      <c r="K35" s="74">
        <v>0</v>
      </c>
      <c r="L35" s="74">
        <v>0</v>
      </c>
      <c r="M35" s="74">
        <v>0</v>
      </c>
      <c r="N35" s="74">
        <v>0</v>
      </c>
      <c r="O35" s="74">
        <v>0</v>
      </c>
      <c r="P35" s="140" t="str">
        <f t="shared" si="3"/>
        <v>ok</v>
      </c>
      <c r="Q35" s="73" t="s">
        <v>275</v>
      </c>
      <c r="R35" s="75" t="s">
        <v>276</v>
      </c>
    </row>
    <row r="36" spans="1:18" s="10" customFormat="1" ht="25.5" x14ac:dyDescent="0.2">
      <c r="A36" s="48" t="s">
        <v>256</v>
      </c>
      <c r="B36" s="40" t="s">
        <v>257</v>
      </c>
      <c r="C36" s="41">
        <f t="shared" si="7"/>
        <v>0</v>
      </c>
      <c r="D36" s="74">
        <v>0</v>
      </c>
      <c r="E36" s="74">
        <v>0</v>
      </c>
      <c r="F36" s="41">
        <f t="shared" si="8"/>
        <v>0</v>
      </c>
      <c r="G36" s="74">
        <v>0</v>
      </c>
      <c r="H36" s="74">
        <v>0</v>
      </c>
      <c r="I36" s="41">
        <f t="shared" si="9"/>
        <v>0</v>
      </c>
      <c r="J36" s="41"/>
      <c r="K36" s="74">
        <v>0</v>
      </c>
      <c r="L36" s="74">
        <v>0</v>
      </c>
      <c r="M36" s="74">
        <v>0</v>
      </c>
      <c r="N36" s="74">
        <v>0</v>
      </c>
      <c r="O36" s="74">
        <v>0</v>
      </c>
      <c r="P36" s="140" t="str">
        <f t="shared" si="3"/>
        <v>ok</v>
      </c>
      <c r="Q36" s="73" t="s">
        <v>275</v>
      </c>
      <c r="R36" s="75" t="s">
        <v>276</v>
      </c>
    </row>
    <row r="37" spans="1:18" s="10" customFormat="1" x14ac:dyDescent="0.2">
      <c r="A37" s="48" t="s">
        <v>258</v>
      </c>
      <c r="B37" s="40" t="s">
        <v>151</v>
      </c>
      <c r="C37" s="41">
        <f t="shared" si="7"/>
        <v>0</v>
      </c>
      <c r="D37" s="41">
        <f>D38+D41</f>
        <v>0</v>
      </c>
      <c r="E37" s="41">
        <f>E38+E41</f>
        <v>0</v>
      </c>
      <c r="F37" s="41">
        <f t="shared" si="8"/>
        <v>0</v>
      </c>
      <c r="G37" s="41">
        <f>G38+G41</f>
        <v>0</v>
      </c>
      <c r="H37" s="41">
        <f>H38+H41</f>
        <v>0</v>
      </c>
      <c r="I37" s="41">
        <f t="shared" si="9"/>
        <v>0</v>
      </c>
      <c r="J37" s="41"/>
      <c r="K37" s="13">
        <f>K38+K41</f>
        <v>0</v>
      </c>
      <c r="L37" s="13">
        <f>L38+L41</f>
        <v>0</v>
      </c>
      <c r="M37" s="13">
        <f t="shared" ref="M37:O37" si="14">M38+M41</f>
        <v>0</v>
      </c>
      <c r="N37" s="13">
        <f t="shared" si="14"/>
        <v>0</v>
      </c>
      <c r="O37" s="13">
        <f t="shared" si="14"/>
        <v>0</v>
      </c>
      <c r="P37" s="140" t="str">
        <f t="shared" si="3"/>
        <v>ok</v>
      </c>
      <c r="Q37" s="73"/>
      <c r="R37" s="75"/>
    </row>
    <row r="38" spans="1:18" s="10" customFormat="1" x14ac:dyDescent="0.2">
      <c r="A38" s="48" t="s">
        <v>259</v>
      </c>
      <c r="B38" s="40" t="s">
        <v>260</v>
      </c>
      <c r="C38" s="41">
        <f t="shared" si="7"/>
        <v>0</v>
      </c>
      <c r="D38" s="41">
        <f>D39+D40</f>
        <v>0</v>
      </c>
      <c r="E38" s="41">
        <f>E39+E40</f>
        <v>0</v>
      </c>
      <c r="F38" s="41">
        <f t="shared" si="8"/>
        <v>0</v>
      </c>
      <c r="G38" s="41">
        <f>G39+G40</f>
        <v>0</v>
      </c>
      <c r="H38" s="41">
        <f>H39+H40</f>
        <v>0</v>
      </c>
      <c r="I38" s="41">
        <f t="shared" si="9"/>
        <v>0</v>
      </c>
      <c r="J38" s="41"/>
      <c r="K38" s="13">
        <f>K39+K40</f>
        <v>0</v>
      </c>
      <c r="L38" s="13">
        <f>L39+L40</f>
        <v>0</v>
      </c>
      <c r="M38" s="13">
        <f t="shared" ref="M38:O38" si="15">M39+M40</f>
        <v>0</v>
      </c>
      <c r="N38" s="13">
        <f t="shared" si="15"/>
        <v>0</v>
      </c>
      <c r="O38" s="13">
        <f t="shared" si="15"/>
        <v>0</v>
      </c>
      <c r="P38" s="140" t="str">
        <f t="shared" si="3"/>
        <v>ok</v>
      </c>
      <c r="Q38" s="73"/>
      <c r="R38" s="75"/>
    </row>
    <row r="39" spans="1:18" s="10" customFormat="1" x14ac:dyDescent="0.2">
      <c r="A39" s="48" t="s">
        <v>261</v>
      </c>
      <c r="B39" s="40" t="s">
        <v>262</v>
      </c>
      <c r="C39" s="41">
        <f t="shared" si="7"/>
        <v>0</v>
      </c>
      <c r="D39" s="74">
        <v>0</v>
      </c>
      <c r="E39" s="74">
        <v>0</v>
      </c>
      <c r="F39" s="41">
        <f>D39+E39</f>
        <v>0</v>
      </c>
      <c r="G39" s="74">
        <v>0</v>
      </c>
      <c r="H39" s="74">
        <v>0</v>
      </c>
      <c r="I39" s="41">
        <f t="shared" si="9"/>
        <v>0</v>
      </c>
      <c r="J39" s="41"/>
      <c r="K39" s="74">
        <v>0</v>
      </c>
      <c r="L39" s="74">
        <v>0</v>
      </c>
      <c r="M39" s="74">
        <v>0</v>
      </c>
      <c r="N39" s="74">
        <v>0</v>
      </c>
      <c r="O39" s="74">
        <v>0</v>
      </c>
      <c r="P39" s="140" t="str">
        <f t="shared" si="3"/>
        <v>ok</v>
      </c>
      <c r="Q39" s="73" t="s">
        <v>223</v>
      </c>
      <c r="R39" s="75" t="s">
        <v>277</v>
      </c>
    </row>
    <row r="40" spans="1:18" s="10" customFormat="1" ht="24" x14ac:dyDescent="0.2">
      <c r="A40" s="48" t="s">
        <v>263</v>
      </c>
      <c r="B40" s="76" t="s">
        <v>264</v>
      </c>
      <c r="C40" s="41">
        <f t="shared" si="7"/>
        <v>0</v>
      </c>
      <c r="D40" s="74">
        <v>0</v>
      </c>
      <c r="E40" s="74">
        <v>0</v>
      </c>
      <c r="F40" s="41">
        <f t="shared" si="8"/>
        <v>0</v>
      </c>
      <c r="G40" s="74">
        <v>0</v>
      </c>
      <c r="H40" s="74">
        <v>0</v>
      </c>
      <c r="I40" s="41">
        <f t="shared" si="9"/>
        <v>0</v>
      </c>
      <c r="J40" s="41"/>
      <c r="K40" s="74">
        <v>0</v>
      </c>
      <c r="L40" s="74">
        <v>0</v>
      </c>
      <c r="M40" s="74">
        <v>0</v>
      </c>
      <c r="N40" s="74">
        <v>0</v>
      </c>
      <c r="O40" s="74">
        <v>0</v>
      </c>
      <c r="P40" s="140" t="str">
        <f t="shared" si="3"/>
        <v>ok</v>
      </c>
      <c r="Q40" s="73" t="s">
        <v>223</v>
      </c>
      <c r="R40" s="75" t="s">
        <v>277</v>
      </c>
    </row>
    <row r="41" spans="1:18" s="10" customFormat="1" x14ac:dyDescent="0.2">
      <c r="A41" s="48" t="s">
        <v>265</v>
      </c>
      <c r="B41" s="40" t="s">
        <v>266</v>
      </c>
      <c r="C41" s="41">
        <f t="shared" si="7"/>
        <v>0</v>
      </c>
      <c r="D41" s="74">
        <v>0</v>
      </c>
      <c r="E41" s="74">
        <v>0</v>
      </c>
      <c r="F41" s="41">
        <f t="shared" si="8"/>
        <v>0</v>
      </c>
      <c r="G41" s="74">
        <v>0</v>
      </c>
      <c r="H41" s="74">
        <v>0</v>
      </c>
      <c r="I41" s="41">
        <f t="shared" si="9"/>
        <v>0</v>
      </c>
      <c r="J41" s="41"/>
      <c r="K41" s="74">
        <v>0</v>
      </c>
      <c r="L41" s="74">
        <v>0</v>
      </c>
      <c r="M41" s="74">
        <v>0</v>
      </c>
      <c r="N41" s="74">
        <v>0</v>
      </c>
      <c r="O41" s="74">
        <v>0</v>
      </c>
      <c r="P41" s="140" t="str">
        <f t="shared" si="3"/>
        <v>ok</v>
      </c>
      <c r="Q41" s="73" t="s">
        <v>223</v>
      </c>
      <c r="R41" s="75" t="s">
        <v>278</v>
      </c>
    </row>
    <row r="42" spans="1:18" s="11" customFormat="1" x14ac:dyDescent="0.2">
      <c r="A42" s="48"/>
      <c r="B42" s="77" t="s">
        <v>152</v>
      </c>
      <c r="C42" s="41">
        <f t="shared" si="7"/>
        <v>0</v>
      </c>
      <c r="D42" s="41"/>
      <c r="E42" s="41"/>
      <c r="F42" s="41">
        <f>F37+F32+F24+F23+F22+F21+F17</f>
        <v>0</v>
      </c>
      <c r="G42" s="41"/>
      <c r="H42" s="41"/>
      <c r="I42" s="41">
        <f>I37+I32+I24+I23+I22+I21+I17</f>
        <v>0</v>
      </c>
      <c r="J42" s="41"/>
      <c r="K42" s="41">
        <f>K37+K32+K24+K23+K22+K21+K17</f>
        <v>0</v>
      </c>
      <c r="L42" s="41">
        <f t="shared" ref="L42:O42" si="16">L37+L32+L24+L23+L22+L21+L17</f>
        <v>0</v>
      </c>
      <c r="M42" s="41">
        <f t="shared" si="16"/>
        <v>0</v>
      </c>
      <c r="N42" s="41">
        <f t="shared" si="16"/>
        <v>0</v>
      </c>
      <c r="O42" s="41">
        <f t="shared" si="16"/>
        <v>0</v>
      </c>
      <c r="P42" s="140" t="str">
        <f t="shared" si="3"/>
        <v>ok</v>
      </c>
      <c r="Q42" s="30"/>
    </row>
    <row r="43" spans="1:18" s="11" customFormat="1" ht="15.75" thickBot="1" x14ac:dyDescent="0.25">
      <c r="A43" s="146">
        <v>4</v>
      </c>
      <c r="B43" s="204" t="s">
        <v>153</v>
      </c>
      <c r="C43" s="204"/>
      <c r="D43" s="204"/>
      <c r="E43" s="204"/>
      <c r="F43" s="204"/>
      <c r="G43" s="204"/>
      <c r="H43" s="204"/>
      <c r="I43" s="204"/>
      <c r="J43" s="204"/>
      <c r="K43" s="204"/>
      <c r="L43" s="204"/>
      <c r="M43" s="204"/>
      <c r="N43" s="204"/>
      <c r="O43" s="204"/>
      <c r="P43" s="140" t="str">
        <f t="shared" si="3"/>
        <v>ok</v>
      </c>
      <c r="Q43" s="30"/>
    </row>
    <row r="44" spans="1:18" s="10" customFormat="1" ht="15.75" thickTop="1" x14ac:dyDescent="0.2">
      <c r="A44" s="48" t="s">
        <v>154</v>
      </c>
      <c r="B44" s="40" t="s">
        <v>155</v>
      </c>
      <c r="C44" s="41">
        <f t="shared" si="7"/>
        <v>0</v>
      </c>
      <c r="D44" s="74">
        <v>0</v>
      </c>
      <c r="E44" s="74">
        <v>0</v>
      </c>
      <c r="F44" s="41">
        <f t="shared" ref="F44:F56" si="17">D44+E44</f>
        <v>0</v>
      </c>
      <c r="G44" s="74">
        <v>0</v>
      </c>
      <c r="H44" s="74">
        <v>0</v>
      </c>
      <c r="I44" s="41">
        <f t="shared" ref="I44:I56" si="18">G44+H44</f>
        <v>0</v>
      </c>
      <c r="J44" s="41"/>
      <c r="K44" s="74">
        <v>0</v>
      </c>
      <c r="L44" s="74">
        <v>0</v>
      </c>
      <c r="M44" s="74">
        <v>0</v>
      </c>
      <c r="N44" s="74">
        <v>0</v>
      </c>
      <c r="O44" s="74">
        <v>0</v>
      </c>
      <c r="P44" s="140" t="str">
        <f t="shared" si="3"/>
        <v>ok</v>
      </c>
      <c r="Q44" s="73" t="s">
        <v>212</v>
      </c>
      <c r="R44" s="75" t="s">
        <v>296</v>
      </c>
    </row>
    <row r="45" spans="1:18" s="10" customFormat="1" x14ac:dyDescent="0.2">
      <c r="A45" s="48"/>
      <c r="B45" s="40" t="s">
        <v>279</v>
      </c>
      <c r="C45" s="41">
        <f t="shared" si="7"/>
        <v>0</v>
      </c>
      <c r="D45" s="74">
        <v>0</v>
      </c>
      <c r="E45" s="74">
        <v>0</v>
      </c>
      <c r="F45" s="41">
        <f t="shared" si="17"/>
        <v>0</v>
      </c>
      <c r="G45" s="74">
        <v>0</v>
      </c>
      <c r="H45" s="74">
        <v>0</v>
      </c>
      <c r="I45" s="41">
        <f t="shared" si="18"/>
        <v>0</v>
      </c>
      <c r="J45" s="41"/>
      <c r="K45" s="74">
        <v>0</v>
      </c>
      <c r="L45" s="74">
        <v>0</v>
      </c>
      <c r="M45" s="74">
        <v>0</v>
      </c>
      <c r="N45" s="74">
        <v>0</v>
      </c>
      <c r="O45" s="74">
        <v>0</v>
      </c>
      <c r="P45" s="140"/>
      <c r="Q45" s="73"/>
      <c r="R45" s="75"/>
    </row>
    <row r="46" spans="1:18" s="10" customFormat="1" ht="29.25" customHeight="1" x14ac:dyDescent="0.2">
      <c r="A46" s="48" t="s">
        <v>156</v>
      </c>
      <c r="B46" s="76" t="s">
        <v>281</v>
      </c>
      <c r="C46" s="41">
        <f t="shared" si="7"/>
        <v>0</v>
      </c>
      <c r="D46" s="74">
        <v>0</v>
      </c>
      <c r="E46" s="74">
        <v>0</v>
      </c>
      <c r="F46" s="41">
        <f t="shared" si="17"/>
        <v>0</v>
      </c>
      <c r="G46" s="74">
        <v>0</v>
      </c>
      <c r="H46" s="74">
        <v>0</v>
      </c>
      <c r="I46" s="41">
        <f t="shared" si="18"/>
        <v>0</v>
      </c>
      <c r="J46" s="41"/>
      <c r="K46" s="74">
        <v>0</v>
      </c>
      <c r="L46" s="74">
        <v>0</v>
      </c>
      <c r="M46" s="74">
        <v>0</v>
      </c>
      <c r="N46" s="74">
        <v>0</v>
      </c>
      <c r="O46" s="74">
        <v>0</v>
      </c>
      <c r="P46" s="140" t="str">
        <f t="shared" si="3"/>
        <v>ok</v>
      </c>
      <c r="Q46" s="73" t="s">
        <v>212</v>
      </c>
      <c r="R46" s="75" t="s">
        <v>297</v>
      </c>
    </row>
    <row r="47" spans="1:18" s="10" customFormat="1" ht="29.25" customHeight="1" x14ac:dyDescent="0.2">
      <c r="A47" s="48"/>
      <c r="B47" s="76" t="s">
        <v>280</v>
      </c>
      <c r="C47" s="41">
        <f t="shared" si="7"/>
        <v>0</v>
      </c>
      <c r="D47" s="74">
        <v>0</v>
      </c>
      <c r="E47" s="74">
        <v>0</v>
      </c>
      <c r="F47" s="41">
        <f t="shared" si="17"/>
        <v>0</v>
      </c>
      <c r="G47" s="74">
        <v>0</v>
      </c>
      <c r="H47" s="74">
        <v>0</v>
      </c>
      <c r="I47" s="41">
        <f t="shared" si="18"/>
        <v>0</v>
      </c>
      <c r="J47" s="41"/>
      <c r="K47" s="74">
        <v>0</v>
      </c>
      <c r="L47" s="74">
        <v>0</v>
      </c>
      <c r="M47" s="74">
        <v>0</v>
      </c>
      <c r="N47" s="74">
        <v>0</v>
      </c>
      <c r="O47" s="74">
        <v>0</v>
      </c>
      <c r="P47" s="140" t="str">
        <f t="shared" si="3"/>
        <v>ok</v>
      </c>
      <c r="Q47" s="73"/>
      <c r="R47" s="75"/>
    </row>
    <row r="48" spans="1:18" s="10" customFormat="1" ht="29.25" customHeight="1" x14ac:dyDescent="0.2">
      <c r="A48" s="71" t="s">
        <v>192</v>
      </c>
      <c r="B48" s="76" t="s">
        <v>292</v>
      </c>
      <c r="C48" s="41">
        <f t="shared" si="7"/>
        <v>0</v>
      </c>
      <c r="D48" s="74">
        <v>0</v>
      </c>
      <c r="E48" s="74">
        <v>0</v>
      </c>
      <c r="F48" s="41">
        <f t="shared" si="17"/>
        <v>0</v>
      </c>
      <c r="G48" s="74">
        <v>0</v>
      </c>
      <c r="H48" s="74">
        <v>0</v>
      </c>
      <c r="I48" s="41">
        <f t="shared" si="18"/>
        <v>0</v>
      </c>
      <c r="J48" s="41"/>
      <c r="K48" s="74">
        <v>0</v>
      </c>
      <c r="L48" s="74">
        <v>0</v>
      </c>
      <c r="M48" s="74">
        <v>0</v>
      </c>
      <c r="N48" s="74">
        <v>0</v>
      </c>
      <c r="O48" s="74">
        <v>0</v>
      </c>
      <c r="P48" s="140" t="str">
        <f t="shared" si="3"/>
        <v>ok</v>
      </c>
      <c r="Q48" s="73" t="s">
        <v>212</v>
      </c>
      <c r="R48" s="75" t="s">
        <v>298</v>
      </c>
    </row>
    <row r="49" spans="1:18" s="10" customFormat="1" ht="29.25" customHeight="1" x14ac:dyDescent="0.2">
      <c r="A49" s="48"/>
      <c r="B49" s="76" t="s">
        <v>282</v>
      </c>
      <c r="C49" s="41">
        <f t="shared" si="7"/>
        <v>0</v>
      </c>
      <c r="D49" s="74">
        <v>0</v>
      </c>
      <c r="E49" s="74">
        <v>0</v>
      </c>
      <c r="F49" s="41">
        <f t="shared" si="17"/>
        <v>0</v>
      </c>
      <c r="G49" s="74">
        <v>0</v>
      </c>
      <c r="H49" s="74">
        <v>0</v>
      </c>
      <c r="I49" s="41">
        <f t="shared" si="18"/>
        <v>0</v>
      </c>
      <c r="J49" s="41"/>
      <c r="K49" s="74">
        <v>0</v>
      </c>
      <c r="L49" s="74">
        <v>0</v>
      </c>
      <c r="M49" s="74">
        <v>0</v>
      </c>
      <c r="N49" s="74">
        <v>0</v>
      </c>
      <c r="O49" s="74">
        <v>0</v>
      </c>
      <c r="P49" s="140" t="str">
        <f t="shared" si="3"/>
        <v>ok</v>
      </c>
      <c r="Q49" s="73"/>
      <c r="R49" s="75"/>
    </row>
    <row r="50" spans="1:18" s="10" customFormat="1" ht="29.25" customHeight="1" x14ac:dyDescent="0.2">
      <c r="A50" s="48" t="s">
        <v>283</v>
      </c>
      <c r="B50" s="76" t="s">
        <v>284</v>
      </c>
      <c r="C50" s="41">
        <f t="shared" si="7"/>
        <v>0</v>
      </c>
      <c r="D50" s="74">
        <v>0</v>
      </c>
      <c r="E50" s="74">
        <v>0</v>
      </c>
      <c r="F50" s="41">
        <f t="shared" si="17"/>
        <v>0</v>
      </c>
      <c r="G50" s="74">
        <v>0</v>
      </c>
      <c r="H50" s="74">
        <v>0</v>
      </c>
      <c r="I50" s="41">
        <f t="shared" si="18"/>
        <v>0</v>
      </c>
      <c r="J50" s="41"/>
      <c r="K50" s="74">
        <v>0</v>
      </c>
      <c r="L50" s="74">
        <v>0</v>
      </c>
      <c r="M50" s="74">
        <v>0</v>
      </c>
      <c r="N50" s="74">
        <v>0</v>
      </c>
      <c r="O50" s="74">
        <v>0</v>
      </c>
      <c r="P50" s="140" t="str">
        <f t="shared" si="3"/>
        <v>ok</v>
      </c>
      <c r="Q50" s="73" t="s">
        <v>293</v>
      </c>
      <c r="R50" s="75" t="s">
        <v>299</v>
      </c>
    </row>
    <row r="51" spans="1:18" s="10" customFormat="1" ht="29.25" customHeight="1" x14ac:dyDescent="0.2">
      <c r="A51" s="48"/>
      <c r="B51" s="76" t="s">
        <v>285</v>
      </c>
      <c r="C51" s="41">
        <f t="shared" si="7"/>
        <v>0</v>
      </c>
      <c r="D51" s="74">
        <v>0</v>
      </c>
      <c r="E51" s="74">
        <v>0</v>
      </c>
      <c r="F51" s="41">
        <f t="shared" si="17"/>
        <v>0</v>
      </c>
      <c r="G51" s="74">
        <v>0</v>
      </c>
      <c r="H51" s="74">
        <v>0</v>
      </c>
      <c r="I51" s="41">
        <f t="shared" si="18"/>
        <v>0</v>
      </c>
      <c r="J51" s="41"/>
      <c r="K51" s="74">
        <v>0</v>
      </c>
      <c r="L51" s="74">
        <v>0</v>
      </c>
      <c r="M51" s="74">
        <v>0</v>
      </c>
      <c r="N51" s="74">
        <v>0</v>
      </c>
      <c r="O51" s="74">
        <v>0</v>
      </c>
      <c r="P51" s="140" t="str">
        <f t="shared" si="3"/>
        <v>ok</v>
      </c>
      <c r="Q51" s="73" t="s">
        <v>293</v>
      </c>
      <c r="R51" s="75" t="s">
        <v>300</v>
      </c>
    </row>
    <row r="52" spans="1:18" s="10" customFormat="1" ht="29.25" customHeight="1" x14ac:dyDescent="0.2">
      <c r="A52" s="48"/>
      <c r="B52" s="76" t="s">
        <v>286</v>
      </c>
      <c r="C52" s="41">
        <f t="shared" si="7"/>
        <v>0</v>
      </c>
      <c r="D52" s="74">
        <v>0</v>
      </c>
      <c r="E52" s="74">
        <v>0</v>
      </c>
      <c r="F52" s="41">
        <f t="shared" si="17"/>
        <v>0</v>
      </c>
      <c r="G52" s="74">
        <v>0</v>
      </c>
      <c r="H52" s="74">
        <v>0</v>
      </c>
      <c r="I52" s="41">
        <f t="shared" si="18"/>
        <v>0</v>
      </c>
      <c r="J52" s="41"/>
      <c r="K52" s="74">
        <v>0</v>
      </c>
      <c r="L52" s="74">
        <v>0</v>
      </c>
      <c r="M52" s="74">
        <v>0</v>
      </c>
      <c r="N52" s="74">
        <v>0</v>
      </c>
      <c r="O52" s="74">
        <v>0</v>
      </c>
      <c r="P52" s="140" t="str">
        <f t="shared" si="3"/>
        <v>ok</v>
      </c>
      <c r="Q52" s="73"/>
      <c r="R52" s="75"/>
    </row>
    <row r="53" spans="1:18" s="10" customFormat="1" ht="29.25" customHeight="1" x14ac:dyDescent="0.2">
      <c r="A53" s="48" t="s">
        <v>287</v>
      </c>
      <c r="B53" s="76" t="s">
        <v>288</v>
      </c>
      <c r="C53" s="41">
        <f t="shared" si="7"/>
        <v>0</v>
      </c>
      <c r="D53" s="74">
        <v>0</v>
      </c>
      <c r="E53" s="74">
        <v>0</v>
      </c>
      <c r="F53" s="41">
        <f t="shared" si="17"/>
        <v>0</v>
      </c>
      <c r="G53" s="74">
        <v>0</v>
      </c>
      <c r="H53" s="74">
        <v>0</v>
      </c>
      <c r="I53" s="41">
        <f t="shared" si="18"/>
        <v>0</v>
      </c>
      <c r="J53" s="41"/>
      <c r="K53" s="74">
        <v>0</v>
      </c>
      <c r="L53" s="74">
        <v>0</v>
      </c>
      <c r="M53" s="74">
        <v>0</v>
      </c>
      <c r="N53" s="74">
        <v>0</v>
      </c>
      <c r="O53" s="74">
        <v>0</v>
      </c>
      <c r="P53" s="140" t="str">
        <f t="shared" si="3"/>
        <v>ok</v>
      </c>
      <c r="Q53" s="73" t="s">
        <v>293</v>
      </c>
      <c r="R53" s="75" t="s">
        <v>301</v>
      </c>
    </row>
    <row r="54" spans="1:18" s="10" customFormat="1" ht="29.25" customHeight="1" x14ac:dyDescent="0.2">
      <c r="A54" s="48"/>
      <c r="B54" s="76" t="s">
        <v>289</v>
      </c>
      <c r="C54" s="41">
        <f t="shared" si="7"/>
        <v>0</v>
      </c>
      <c r="D54" s="74">
        <v>0</v>
      </c>
      <c r="E54" s="74">
        <v>0</v>
      </c>
      <c r="F54" s="41">
        <f t="shared" si="17"/>
        <v>0</v>
      </c>
      <c r="G54" s="74">
        <v>0</v>
      </c>
      <c r="H54" s="74">
        <v>0</v>
      </c>
      <c r="I54" s="41">
        <f t="shared" si="18"/>
        <v>0</v>
      </c>
      <c r="J54" s="41"/>
      <c r="K54" s="74">
        <v>0</v>
      </c>
      <c r="L54" s="74">
        <v>0</v>
      </c>
      <c r="M54" s="74">
        <v>0</v>
      </c>
      <c r="N54" s="74">
        <v>0</v>
      </c>
      <c r="O54" s="74">
        <v>0</v>
      </c>
      <c r="P54" s="140" t="str">
        <f t="shared" si="3"/>
        <v>ok</v>
      </c>
      <c r="Q54" s="73"/>
      <c r="R54" s="75"/>
    </row>
    <row r="55" spans="1:18" s="10" customFormat="1" ht="29.25" customHeight="1" x14ac:dyDescent="0.2">
      <c r="A55" s="48" t="s">
        <v>290</v>
      </c>
      <c r="B55" s="76" t="s">
        <v>291</v>
      </c>
      <c r="C55" s="41">
        <f t="shared" si="7"/>
        <v>0</v>
      </c>
      <c r="D55" s="74">
        <v>0</v>
      </c>
      <c r="E55" s="74">
        <v>0</v>
      </c>
      <c r="F55" s="41">
        <f t="shared" si="17"/>
        <v>0</v>
      </c>
      <c r="G55" s="74">
        <v>0</v>
      </c>
      <c r="H55" s="74">
        <v>0</v>
      </c>
      <c r="I55" s="41">
        <f t="shared" si="18"/>
        <v>0</v>
      </c>
      <c r="J55" s="41"/>
      <c r="K55" s="74">
        <v>0</v>
      </c>
      <c r="L55" s="74">
        <v>0</v>
      </c>
      <c r="M55" s="74">
        <v>0</v>
      </c>
      <c r="N55" s="74">
        <v>0</v>
      </c>
      <c r="O55" s="74">
        <v>0</v>
      </c>
      <c r="P55" s="140" t="str">
        <f t="shared" si="3"/>
        <v>ok</v>
      </c>
      <c r="Q55" s="73" t="s">
        <v>302</v>
      </c>
      <c r="R55" s="75" t="s">
        <v>303</v>
      </c>
    </row>
    <row r="56" spans="1:18" s="10" customFormat="1" ht="29.25" customHeight="1" x14ac:dyDescent="0.2">
      <c r="A56" s="48" t="s">
        <v>295</v>
      </c>
      <c r="B56" s="76" t="s">
        <v>194</v>
      </c>
      <c r="C56" s="41">
        <f t="shared" si="7"/>
        <v>0</v>
      </c>
      <c r="D56" s="74">
        <v>0</v>
      </c>
      <c r="E56" s="74">
        <v>0</v>
      </c>
      <c r="F56" s="41">
        <f t="shared" si="17"/>
        <v>0</v>
      </c>
      <c r="G56" s="74">
        <v>0</v>
      </c>
      <c r="H56" s="74">
        <v>0</v>
      </c>
      <c r="I56" s="41">
        <f t="shared" si="18"/>
        <v>0</v>
      </c>
      <c r="J56" s="41"/>
      <c r="K56" s="74">
        <v>0</v>
      </c>
      <c r="L56" s="74">
        <v>0</v>
      </c>
      <c r="M56" s="74">
        <v>0</v>
      </c>
      <c r="N56" s="74">
        <v>0</v>
      </c>
      <c r="O56" s="74">
        <v>0</v>
      </c>
      <c r="P56" s="140" t="str">
        <f t="shared" si="3"/>
        <v>ok</v>
      </c>
      <c r="Q56" s="73" t="s">
        <v>293</v>
      </c>
      <c r="R56" s="75" t="s">
        <v>294</v>
      </c>
    </row>
    <row r="57" spans="1:18" s="11" customFormat="1" x14ac:dyDescent="0.2">
      <c r="A57" s="48"/>
      <c r="B57" s="77" t="s">
        <v>157</v>
      </c>
      <c r="C57" s="41">
        <f t="shared" si="7"/>
        <v>0</v>
      </c>
      <c r="D57" s="41"/>
      <c r="E57" s="41"/>
      <c r="F57" s="41">
        <f>F56+F53+F50+F48+F46+F44+F55</f>
        <v>0</v>
      </c>
      <c r="G57" s="41"/>
      <c r="H57" s="41"/>
      <c r="I57" s="41">
        <f>I56+I53+I50+I48+I46+I44+I55</f>
        <v>0</v>
      </c>
      <c r="J57" s="41"/>
      <c r="K57" s="41">
        <f t="shared" ref="K57:O57" si="19">K56+K53+K50+K48+K46+K44+K55</f>
        <v>0</v>
      </c>
      <c r="L57" s="41">
        <f t="shared" si="19"/>
        <v>0</v>
      </c>
      <c r="M57" s="41">
        <f t="shared" si="19"/>
        <v>0</v>
      </c>
      <c r="N57" s="41">
        <f t="shared" si="19"/>
        <v>0</v>
      </c>
      <c r="O57" s="41">
        <f t="shared" si="19"/>
        <v>0</v>
      </c>
      <c r="P57" s="140" t="str">
        <f t="shared" si="3"/>
        <v>ok</v>
      </c>
      <c r="Q57" s="30"/>
    </row>
    <row r="58" spans="1:18" s="11" customFormat="1" ht="15.75" thickBot="1" x14ac:dyDescent="0.25">
      <c r="A58" s="48" t="s">
        <v>158</v>
      </c>
      <c r="B58" s="204" t="s">
        <v>159</v>
      </c>
      <c r="C58" s="204"/>
      <c r="D58" s="204"/>
      <c r="E58" s="204"/>
      <c r="F58" s="204"/>
      <c r="G58" s="204"/>
      <c r="H58" s="204"/>
      <c r="I58" s="204"/>
      <c r="J58" s="204"/>
      <c r="K58" s="204"/>
      <c r="L58" s="204"/>
      <c r="M58" s="204"/>
      <c r="N58" s="204"/>
      <c r="O58" s="204"/>
      <c r="P58" s="140" t="str">
        <f t="shared" si="3"/>
        <v>ok</v>
      </c>
      <c r="Q58" s="30"/>
    </row>
    <row r="59" spans="1:18" s="10" customFormat="1" ht="15.75" thickTop="1" x14ac:dyDescent="0.2">
      <c r="A59" s="48" t="s">
        <v>160</v>
      </c>
      <c r="B59" s="40" t="s">
        <v>161</v>
      </c>
      <c r="C59" s="41">
        <f t="shared" ref="C59:C70" si="20">F59+I59</f>
        <v>0</v>
      </c>
      <c r="D59" s="41">
        <f>D60+D61</f>
        <v>0</v>
      </c>
      <c r="E59" s="41">
        <f>E60+E61</f>
        <v>0</v>
      </c>
      <c r="F59" s="41">
        <f t="shared" ref="F59:F69" si="21">D59+E59</f>
        <v>0</v>
      </c>
      <c r="G59" s="41">
        <f t="shared" ref="G59:H59" si="22">G60+G61</f>
        <v>0</v>
      </c>
      <c r="H59" s="41">
        <f t="shared" si="22"/>
        <v>0</v>
      </c>
      <c r="I59" s="41"/>
      <c r="J59" s="41"/>
      <c r="K59" s="41">
        <f t="shared" ref="K59:O59" si="23">K60+K61</f>
        <v>0</v>
      </c>
      <c r="L59" s="41">
        <f t="shared" si="23"/>
        <v>0</v>
      </c>
      <c r="M59" s="41">
        <f t="shared" si="23"/>
        <v>0</v>
      </c>
      <c r="N59" s="41">
        <f t="shared" si="23"/>
        <v>0</v>
      </c>
      <c r="O59" s="41">
        <f t="shared" si="23"/>
        <v>0</v>
      </c>
      <c r="P59" s="140" t="str">
        <f t="shared" si="3"/>
        <v>ok</v>
      </c>
      <c r="Q59" s="30"/>
    </row>
    <row r="60" spans="1:18" s="10" customFormat="1" ht="25.5" x14ac:dyDescent="0.2">
      <c r="A60" s="71" t="s">
        <v>318</v>
      </c>
      <c r="B60" s="40" t="s">
        <v>315</v>
      </c>
      <c r="C60" s="41">
        <f t="shared" si="20"/>
        <v>0</v>
      </c>
      <c r="D60" s="74">
        <v>0</v>
      </c>
      <c r="E60" s="74">
        <v>0</v>
      </c>
      <c r="F60" s="41">
        <f t="shared" si="21"/>
        <v>0</v>
      </c>
      <c r="G60" s="74">
        <v>0</v>
      </c>
      <c r="H60" s="74">
        <v>0</v>
      </c>
      <c r="I60" s="41">
        <f t="shared" ref="I60:I69" si="24">G60+H60</f>
        <v>0</v>
      </c>
      <c r="J60" s="41"/>
      <c r="K60" s="74">
        <v>0</v>
      </c>
      <c r="L60" s="74">
        <v>0</v>
      </c>
      <c r="M60" s="74">
        <v>0</v>
      </c>
      <c r="N60" s="74">
        <v>0</v>
      </c>
      <c r="O60" s="74">
        <v>0</v>
      </c>
      <c r="P60" s="140" t="str">
        <f t="shared" si="3"/>
        <v>ok</v>
      </c>
      <c r="Q60" s="73" t="s">
        <v>212</v>
      </c>
      <c r="R60" s="75" t="s">
        <v>304</v>
      </c>
    </row>
    <row r="61" spans="1:18" s="10" customFormat="1" x14ac:dyDescent="0.2">
      <c r="A61" s="71" t="s">
        <v>324</v>
      </c>
      <c r="B61" s="40" t="s">
        <v>316</v>
      </c>
      <c r="C61" s="41">
        <f t="shared" si="20"/>
        <v>0</v>
      </c>
      <c r="D61" s="74">
        <v>0</v>
      </c>
      <c r="E61" s="74">
        <v>0</v>
      </c>
      <c r="F61" s="41">
        <f t="shared" si="21"/>
        <v>0</v>
      </c>
      <c r="G61" s="74">
        <v>0</v>
      </c>
      <c r="H61" s="74">
        <v>0</v>
      </c>
      <c r="I61" s="41">
        <f t="shared" si="24"/>
        <v>0</v>
      </c>
      <c r="J61" s="41"/>
      <c r="K61" s="74">
        <v>0</v>
      </c>
      <c r="L61" s="74">
        <v>0</v>
      </c>
      <c r="M61" s="74">
        <v>0</v>
      </c>
      <c r="N61" s="74">
        <v>0</v>
      </c>
      <c r="O61" s="74">
        <v>0</v>
      </c>
      <c r="P61" s="140" t="str">
        <f t="shared" si="3"/>
        <v>ok</v>
      </c>
      <c r="Q61" s="73" t="s">
        <v>212</v>
      </c>
      <c r="R61" s="75" t="s">
        <v>305</v>
      </c>
    </row>
    <row r="62" spans="1:18" s="11" customFormat="1" x14ac:dyDescent="0.2">
      <c r="A62" s="48" t="s">
        <v>162</v>
      </c>
      <c r="B62" s="40" t="s">
        <v>163</v>
      </c>
      <c r="C62" s="41">
        <f t="shared" si="20"/>
        <v>0</v>
      </c>
      <c r="D62" s="41">
        <f>D63+D64+D65+D66+D67</f>
        <v>0</v>
      </c>
      <c r="E62" s="41">
        <f>E63+E64+E65+E66+E67</f>
        <v>0</v>
      </c>
      <c r="F62" s="41">
        <f t="shared" si="21"/>
        <v>0</v>
      </c>
      <c r="G62" s="41">
        <f>G63+G64+G65+G66+G67</f>
        <v>0</v>
      </c>
      <c r="H62" s="41">
        <f>H63+H64+H65+H66+H67</f>
        <v>0</v>
      </c>
      <c r="I62" s="41">
        <f t="shared" si="24"/>
        <v>0</v>
      </c>
      <c r="J62" s="41"/>
      <c r="K62" s="41">
        <f>K63+K64+K65+K66+K67</f>
        <v>0</v>
      </c>
      <c r="L62" s="41">
        <f t="shared" ref="L62:O62" si="25">L63+L64+L65+L66+L67</f>
        <v>0</v>
      </c>
      <c r="M62" s="41">
        <f t="shared" si="25"/>
        <v>0</v>
      </c>
      <c r="N62" s="41">
        <f t="shared" si="25"/>
        <v>0</v>
      </c>
      <c r="O62" s="41">
        <f t="shared" si="25"/>
        <v>0</v>
      </c>
      <c r="P62" s="140" t="str">
        <f t="shared" si="3"/>
        <v>ok</v>
      </c>
      <c r="Q62" s="73"/>
      <c r="R62" s="75"/>
    </row>
    <row r="63" spans="1:18" s="11" customFormat="1" ht="25.5" x14ac:dyDescent="0.2">
      <c r="A63" s="71" t="s">
        <v>319</v>
      </c>
      <c r="B63" s="40" t="s">
        <v>317</v>
      </c>
      <c r="C63" s="41">
        <f t="shared" si="20"/>
        <v>0</v>
      </c>
      <c r="D63" s="74">
        <v>0</v>
      </c>
      <c r="E63" s="74">
        <v>0</v>
      </c>
      <c r="F63" s="41">
        <f t="shared" si="21"/>
        <v>0</v>
      </c>
      <c r="G63" s="74">
        <v>0</v>
      </c>
      <c r="H63" s="74">
        <v>0</v>
      </c>
      <c r="I63" s="41">
        <f t="shared" si="24"/>
        <v>0</v>
      </c>
      <c r="J63" s="41"/>
      <c r="K63" s="74">
        <v>0</v>
      </c>
      <c r="L63" s="74">
        <v>0</v>
      </c>
      <c r="M63" s="74">
        <v>0</v>
      </c>
      <c r="N63" s="74">
        <v>0</v>
      </c>
      <c r="O63" s="74">
        <v>0</v>
      </c>
      <c r="P63" s="140" t="str">
        <f t="shared" si="3"/>
        <v>ok</v>
      </c>
      <c r="Q63" s="73" t="s">
        <v>306</v>
      </c>
      <c r="R63" s="75" t="s">
        <v>307</v>
      </c>
    </row>
    <row r="64" spans="1:18" s="11" customFormat="1" ht="25.5" x14ac:dyDescent="0.2">
      <c r="A64" s="71" t="s">
        <v>320</v>
      </c>
      <c r="B64" s="40" t="s">
        <v>326</v>
      </c>
      <c r="C64" s="41">
        <f t="shared" si="20"/>
        <v>0</v>
      </c>
      <c r="D64" s="74">
        <v>0</v>
      </c>
      <c r="E64" s="74">
        <v>0</v>
      </c>
      <c r="F64" s="41">
        <f t="shared" si="21"/>
        <v>0</v>
      </c>
      <c r="G64" s="74">
        <v>0</v>
      </c>
      <c r="H64" s="74">
        <v>0</v>
      </c>
      <c r="I64" s="41">
        <f t="shared" si="24"/>
        <v>0</v>
      </c>
      <c r="J64" s="41"/>
      <c r="K64" s="74">
        <v>0</v>
      </c>
      <c r="L64" s="74">
        <v>0</v>
      </c>
      <c r="M64" s="74">
        <v>0</v>
      </c>
      <c r="N64" s="74">
        <v>0</v>
      </c>
      <c r="O64" s="74">
        <v>0</v>
      </c>
      <c r="P64" s="140" t="str">
        <f t="shared" si="3"/>
        <v>ok</v>
      </c>
      <c r="Q64" s="73" t="s">
        <v>306</v>
      </c>
      <c r="R64" s="75" t="s">
        <v>308</v>
      </c>
    </row>
    <row r="65" spans="1:18" s="11" customFormat="1" ht="38.25" x14ac:dyDescent="0.2">
      <c r="A65" s="71" t="s">
        <v>321</v>
      </c>
      <c r="B65" s="76" t="s">
        <v>325</v>
      </c>
      <c r="C65" s="41">
        <f t="shared" si="20"/>
        <v>0</v>
      </c>
      <c r="D65" s="74">
        <v>0</v>
      </c>
      <c r="E65" s="74">
        <v>0</v>
      </c>
      <c r="F65" s="41">
        <f t="shared" si="21"/>
        <v>0</v>
      </c>
      <c r="G65" s="74">
        <v>0</v>
      </c>
      <c r="H65" s="74">
        <v>0</v>
      </c>
      <c r="I65" s="41">
        <f t="shared" si="24"/>
        <v>0</v>
      </c>
      <c r="J65" s="41"/>
      <c r="K65" s="74">
        <v>0</v>
      </c>
      <c r="L65" s="74">
        <v>0</v>
      </c>
      <c r="M65" s="74">
        <v>0</v>
      </c>
      <c r="N65" s="74">
        <v>0</v>
      </c>
      <c r="O65" s="74">
        <v>0</v>
      </c>
      <c r="P65" s="140" t="str">
        <f t="shared" si="3"/>
        <v>ok</v>
      </c>
      <c r="Q65" s="73" t="s">
        <v>306</v>
      </c>
      <c r="R65" s="75" t="s">
        <v>309</v>
      </c>
    </row>
    <row r="66" spans="1:18" s="11" customFormat="1" ht="25.5" x14ac:dyDescent="0.2">
      <c r="A66" s="71" t="s">
        <v>322</v>
      </c>
      <c r="B66" s="40" t="s">
        <v>327</v>
      </c>
      <c r="C66" s="41">
        <f t="shared" si="20"/>
        <v>0</v>
      </c>
      <c r="D66" s="74">
        <v>0</v>
      </c>
      <c r="E66" s="74">
        <v>0</v>
      </c>
      <c r="F66" s="41">
        <f t="shared" si="21"/>
        <v>0</v>
      </c>
      <c r="G66" s="74">
        <v>0</v>
      </c>
      <c r="H66" s="74">
        <v>0</v>
      </c>
      <c r="I66" s="41">
        <f t="shared" si="24"/>
        <v>0</v>
      </c>
      <c r="J66" s="41"/>
      <c r="K66" s="74">
        <v>0</v>
      </c>
      <c r="L66" s="74">
        <v>0</v>
      </c>
      <c r="M66" s="74">
        <v>0</v>
      </c>
      <c r="N66" s="74">
        <v>0</v>
      </c>
      <c r="O66" s="74">
        <v>0</v>
      </c>
      <c r="P66" s="140" t="str">
        <f t="shared" si="3"/>
        <v>ok</v>
      </c>
      <c r="Q66" s="73" t="s">
        <v>306</v>
      </c>
      <c r="R66" s="75" t="s">
        <v>310</v>
      </c>
    </row>
    <row r="67" spans="1:18" s="11" customFormat="1" ht="25.5" x14ac:dyDescent="0.2">
      <c r="A67" s="71" t="s">
        <v>323</v>
      </c>
      <c r="B67" s="40" t="s">
        <v>328</v>
      </c>
      <c r="C67" s="41">
        <f t="shared" si="20"/>
        <v>0</v>
      </c>
      <c r="D67" s="74">
        <v>0</v>
      </c>
      <c r="E67" s="74">
        <v>0</v>
      </c>
      <c r="F67" s="41">
        <f t="shared" si="21"/>
        <v>0</v>
      </c>
      <c r="G67" s="74">
        <v>0</v>
      </c>
      <c r="H67" s="74">
        <v>0</v>
      </c>
      <c r="I67" s="41">
        <f t="shared" si="24"/>
        <v>0</v>
      </c>
      <c r="J67" s="41"/>
      <c r="K67" s="74">
        <v>0</v>
      </c>
      <c r="L67" s="74">
        <v>0</v>
      </c>
      <c r="M67" s="74">
        <v>0</v>
      </c>
      <c r="N67" s="74">
        <v>0</v>
      </c>
      <c r="O67" s="74">
        <v>0</v>
      </c>
      <c r="P67" s="140" t="str">
        <f t="shared" si="3"/>
        <v>ok</v>
      </c>
      <c r="Q67" s="73" t="s">
        <v>306</v>
      </c>
      <c r="R67" s="75" t="s">
        <v>311</v>
      </c>
    </row>
    <row r="68" spans="1:18" s="11" customFormat="1" ht="24" x14ac:dyDescent="0.2">
      <c r="A68" s="48" t="s">
        <v>164</v>
      </c>
      <c r="B68" s="76" t="s">
        <v>312</v>
      </c>
      <c r="C68" s="41">
        <f t="shared" si="20"/>
        <v>0</v>
      </c>
      <c r="D68" s="74">
        <v>0</v>
      </c>
      <c r="E68" s="74">
        <v>0</v>
      </c>
      <c r="F68" s="41">
        <f t="shared" si="21"/>
        <v>0</v>
      </c>
      <c r="G68" s="74">
        <v>0</v>
      </c>
      <c r="H68" s="74">
        <v>0</v>
      </c>
      <c r="I68" s="41">
        <f t="shared" si="24"/>
        <v>0</v>
      </c>
      <c r="J68" s="41"/>
      <c r="K68" s="74">
        <v>0</v>
      </c>
      <c r="L68" s="74">
        <v>0</v>
      </c>
      <c r="M68" s="74">
        <v>0</v>
      </c>
      <c r="N68" s="74">
        <v>0</v>
      </c>
      <c r="O68" s="74">
        <v>0</v>
      </c>
      <c r="P68" s="140" t="str">
        <f t="shared" si="3"/>
        <v>ok</v>
      </c>
      <c r="Q68" s="73" t="s">
        <v>212</v>
      </c>
      <c r="R68" s="75" t="s">
        <v>329</v>
      </c>
    </row>
    <row r="69" spans="1:18" s="11" customFormat="1" ht="25.5" x14ac:dyDescent="0.2">
      <c r="A69" s="48" t="s">
        <v>313</v>
      </c>
      <c r="B69" s="40" t="s">
        <v>314</v>
      </c>
      <c r="C69" s="41">
        <f t="shared" si="20"/>
        <v>0</v>
      </c>
      <c r="D69" s="74">
        <v>0</v>
      </c>
      <c r="E69" s="74">
        <v>0</v>
      </c>
      <c r="F69" s="41">
        <f t="shared" si="21"/>
        <v>0</v>
      </c>
      <c r="G69" s="74">
        <v>0</v>
      </c>
      <c r="H69" s="74">
        <v>0</v>
      </c>
      <c r="I69" s="41">
        <f t="shared" si="24"/>
        <v>0</v>
      </c>
      <c r="J69" s="41"/>
      <c r="K69" s="74">
        <v>0</v>
      </c>
      <c r="L69" s="74">
        <v>0</v>
      </c>
      <c r="M69" s="74">
        <v>0</v>
      </c>
      <c r="N69" s="74">
        <v>0</v>
      </c>
      <c r="O69" s="74">
        <v>0</v>
      </c>
      <c r="P69" s="140" t="str">
        <f t="shared" si="3"/>
        <v>ok</v>
      </c>
      <c r="Q69" s="73" t="s">
        <v>275</v>
      </c>
      <c r="R69" s="75" t="s">
        <v>276</v>
      </c>
    </row>
    <row r="70" spans="1:18" s="11" customFormat="1" x14ac:dyDescent="0.2">
      <c r="A70" s="48"/>
      <c r="B70" s="77" t="s">
        <v>165</v>
      </c>
      <c r="C70" s="41">
        <f t="shared" si="20"/>
        <v>0</v>
      </c>
      <c r="D70" s="41"/>
      <c r="E70" s="41"/>
      <c r="F70" s="41">
        <f>F69+F68+F62+F59</f>
        <v>0</v>
      </c>
      <c r="G70" s="41"/>
      <c r="H70" s="41"/>
      <c r="I70" s="41">
        <f>I69+I68+I62+I59</f>
        <v>0</v>
      </c>
      <c r="J70" s="41"/>
      <c r="K70" s="41">
        <f>K69+K68+K62+K59</f>
        <v>0</v>
      </c>
      <c r="L70" s="41">
        <f>L69+L68+L62+L59</f>
        <v>0</v>
      </c>
      <c r="M70" s="41">
        <f>M69+M68+M62+M59</f>
        <v>0</v>
      </c>
      <c r="N70" s="41">
        <f>N69+N68+N62+N59</f>
        <v>0</v>
      </c>
      <c r="O70" s="41">
        <f>O69+O68+O62+O59</f>
        <v>0</v>
      </c>
      <c r="P70" s="140" t="str">
        <f t="shared" si="3"/>
        <v>ok</v>
      </c>
      <c r="Q70" s="30"/>
    </row>
    <row r="71" spans="1:18" s="11" customFormat="1" ht="15" customHeight="1" thickBot="1" x14ac:dyDescent="0.25">
      <c r="A71" s="48" t="s">
        <v>166</v>
      </c>
      <c r="B71" s="204" t="s">
        <v>167</v>
      </c>
      <c r="C71" s="204"/>
      <c r="D71" s="204"/>
      <c r="E71" s="204"/>
      <c r="F71" s="204"/>
      <c r="G71" s="204"/>
      <c r="H71" s="204"/>
      <c r="I71" s="204"/>
      <c r="J71" s="204"/>
      <c r="K71" s="204"/>
      <c r="L71" s="204"/>
      <c r="M71" s="204"/>
      <c r="N71" s="204"/>
      <c r="O71" s="204"/>
      <c r="P71" s="140" t="str">
        <f t="shared" si="3"/>
        <v>ok</v>
      </c>
      <c r="Q71" s="30"/>
    </row>
    <row r="72" spans="1:18" s="10" customFormat="1" ht="15" customHeight="1" thickTop="1" x14ac:dyDescent="0.2">
      <c r="A72" s="48" t="s">
        <v>168</v>
      </c>
      <c r="B72" s="40" t="s">
        <v>169</v>
      </c>
      <c r="C72" s="41">
        <f t="shared" ref="C72:C74" si="26">F72+I72</f>
        <v>0</v>
      </c>
      <c r="D72" s="74">
        <v>0</v>
      </c>
      <c r="E72" s="74">
        <v>0</v>
      </c>
      <c r="F72" s="41">
        <f t="shared" ref="F72:F73" si="27">D72+E72</f>
        <v>0</v>
      </c>
      <c r="G72" s="74">
        <v>0</v>
      </c>
      <c r="H72" s="74">
        <v>0</v>
      </c>
      <c r="I72" s="41">
        <f>G72+H72</f>
        <v>0</v>
      </c>
      <c r="J72" s="41"/>
      <c r="K72" s="74">
        <v>0</v>
      </c>
      <c r="L72" s="74">
        <v>0</v>
      </c>
      <c r="M72" s="74">
        <v>0</v>
      </c>
      <c r="N72" s="74">
        <v>0</v>
      </c>
      <c r="O72" s="74">
        <v>0</v>
      </c>
      <c r="P72" s="140" t="str">
        <f t="shared" si="3"/>
        <v>ok</v>
      </c>
      <c r="Q72" s="73" t="s">
        <v>212</v>
      </c>
      <c r="R72" s="75" t="s">
        <v>330</v>
      </c>
    </row>
    <row r="73" spans="1:18" s="11" customFormat="1" ht="15" customHeight="1" x14ac:dyDescent="0.2">
      <c r="A73" s="48" t="s">
        <v>170</v>
      </c>
      <c r="B73" s="40" t="s">
        <v>171</v>
      </c>
      <c r="C73" s="41">
        <f t="shared" si="26"/>
        <v>0</v>
      </c>
      <c r="D73" s="74">
        <v>0</v>
      </c>
      <c r="E73" s="74">
        <v>0</v>
      </c>
      <c r="F73" s="41">
        <f t="shared" si="27"/>
        <v>0</v>
      </c>
      <c r="G73" s="74">
        <v>0</v>
      </c>
      <c r="H73" s="74">
        <v>0</v>
      </c>
      <c r="I73" s="41">
        <f t="shared" ref="I73" si="28">G73+H73</f>
        <v>0</v>
      </c>
      <c r="J73" s="41"/>
      <c r="K73" s="74">
        <v>0</v>
      </c>
      <c r="L73" s="74">
        <v>0</v>
      </c>
      <c r="M73" s="74">
        <v>0</v>
      </c>
      <c r="N73" s="74">
        <v>0</v>
      </c>
      <c r="O73" s="74">
        <v>0</v>
      </c>
      <c r="P73" s="140" t="str">
        <f t="shared" si="3"/>
        <v>ok</v>
      </c>
      <c r="Q73" s="73" t="s">
        <v>212</v>
      </c>
      <c r="R73" s="75" t="s">
        <v>331</v>
      </c>
    </row>
    <row r="74" spans="1:18" s="11" customFormat="1" ht="15" customHeight="1" x14ac:dyDescent="0.2">
      <c r="A74" s="48"/>
      <c r="B74" s="158" t="s">
        <v>172</v>
      </c>
      <c r="C74" s="41">
        <f t="shared" si="26"/>
        <v>0</v>
      </c>
      <c r="D74" s="158"/>
      <c r="E74" s="158"/>
      <c r="F74" s="41">
        <f>F72+F73</f>
        <v>0</v>
      </c>
      <c r="G74" s="158"/>
      <c r="H74" s="158"/>
      <c r="I74" s="41">
        <f>I72+I73</f>
        <v>0</v>
      </c>
      <c r="J74" s="158"/>
      <c r="K74" s="41">
        <f>K72+K73</f>
        <v>0</v>
      </c>
      <c r="L74" s="41">
        <f t="shared" ref="L74:O74" si="29">L72+L73</f>
        <v>0</v>
      </c>
      <c r="M74" s="41">
        <f t="shared" si="29"/>
        <v>0</v>
      </c>
      <c r="N74" s="41">
        <f t="shared" si="29"/>
        <v>0</v>
      </c>
      <c r="O74" s="41">
        <f t="shared" si="29"/>
        <v>0</v>
      </c>
      <c r="P74" s="140" t="str">
        <f t="shared" si="3"/>
        <v>ok</v>
      </c>
      <c r="Q74" s="30"/>
    </row>
    <row r="75" spans="1:18" s="11" customFormat="1" ht="15.75" thickBot="1" x14ac:dyDescent="0.25">
      <c r="A75" s="71" t="s">
        <v>174</v>
      </c>
      <c r="B75" s="204" t="s">
        <v>332</v>
      </c>
      <c r="C75" s="204"/>
      <c r="D75" s="204"/>
      <c r="E75" s="204"/>
      <c r="F75" s="204"/>
      <c r="G75" s="204"/>
      <c r="H75" s="204"/>
      <c r="I75" s="204"/>
      <c r="J75" s="204"/>
      <c r="K75" s="204"/>
      <c r="L75" s="204"/>
      <c r="M75" s="204"/>
      <c r="N75" s="204"/>
      <c r="O75" s="204"/>
      <c r="P75" s="140" t="str">
        <f t="shared" si="3"/>
        <v>ok</v>
      </c>
      <c r="Q75" s="30"/>
    </row>
    <row r="76" spans="1:18" s="11" customFormat="1" ht="15.75" thickTop="1" x14ac:dyDescent="0.2">
      <c r="A76" s="71" t="s">
        <v>333</v>
      </c>
      <c r="B76" s="40" t="s">
        <v>334</v>
      </c>
      <c r="C76" s="41">
        <f t="shared" ref="C76:C101" si="30">F76+I76</f>
        <v>0</v>
      </c>
      <c r="D76" s="41">
        <f t="shared" ref="D76:E76" si="31">D77+D78+D79+D80+D81+D82+D83</f>
        <v>0</v>
      </c>
      <c r="E76" s="41">
        <f t="shared" si="31"/>
        <v>0</v>
      </c>
      <c r="F76" s="41">
        <f t="shared" ref="F76:F100" si="32">D76+E76</f>
        <v>0</v>
      </c>
      <c r="G76" s="41">
        <f t="shared" ref="G76:H76" si="33">G77+G78+G79+G80+G81+G82+G83</f>
        <v>0</v>
      </c>
      <c r="H76" s="41">
        <f t="shared" si="33"/>
        <v>0</v>
      </c>
      <c r="I76" s="41">
        <f>G76+H76</f>
        <v>0</v>
      </c>
      <c r="J76" s="41"/>
      <c r="K76" s="41">
        <f t="shared" ref="K76:O76" si="34">K77+K78+K79+K80+K81+K82+K83</f>
        <v>0</v>
      </c>
      <c r="L76" s="41">
        <f t="shared" si="34"/>
        <v>0</v>
      </c>
      <c r="M76" s="41">
        <f t="shared" si="34"/>
        <v>0</v>
      </c>
      <c r="N76" s="41">
        <f t="shared" si="34"/>
        <v>0</v>
      </c>
      <c r="O76" s="41">
        <f t="shared" si="34"/>
        <v>0</v>
      </c>
      <c r="P76" s="140" t="str">
        <f t="shared" si="3"/>
        <v>ok</v>
      </c>
      <c r="Q76" s="30"/>
    </row>
    <row r="77" spans="1:18" s="11" customFormat="1" ht="51" x14ac:dyDescent="0.2">
      <c r="A77" s="71" t="s">
        <v>335</v>
      </c>
      <c r="B77" s="76" t="s">
        <v>338</v>
      </c>
      <c r="C77" s="41">
        <f t="shared" si="30"/>
        <v>0</v>
      </c>
      <c r="D77" s="74">
        <v>0</v>
      </c>
      <c r="E77" s="74">
        <v>0</v>
      </c>
      <c r="F77" s="41">
        <f t="shared" si="32"/>
        <v>0</v>
      </c>
      <c r="G77" s="74">
        <v>0</v>
      </c>
      <c r="H77" s="74">
        <v>0</v>
      </c>
      <c r="I77" s="41">
        <f t="shared" ref="I77:I83" si="35">G77+H77</f>
        <v>0</v>
      </c>
      <c r="J77" s="41"/>
      <c r="K77" s="74">
        <v>0</v>
      </c>
      <c r="L77" s="74">
        <v>0</v>
      </c>
      <c r="M77" s="74">
        <v>0</v>
      </c>
      <c r="N77" s="74">
        <v>0</v>
      </c>
      <c r="O77" s="74">
        <v>0</v>
      </c>
      <c r="P77" s="140" t="str">
        <f t="shared" si="3"/>
        <v>ok</v>
      </c>
      <c r="Q77" s="73" t="s">
        <v>349</v>
      </c>
      <c r="R77" s="75" t="s">
        <v>350</v>
      </c>
    </row>
    <row r="78" spans="1:18" s="11" customFormat="1" ht="24" x14ac:dyDescent="0.2">
      <c r="A78" s="71" t="s">
        <v>336</v>
      </c>
      <c r="B78" s="76" t="s">
        <v>339</v>
      </c>
      <c r="C78" s="41">
        <f t="shared" si="30"/>
        <v>0</v>
      </c>
      <c r="D78" s="74">
        <v>0</v>
      </c>
      <c r="E78" s="74">
        <v>0</v>
      </c>
      <c r="F78" s="41">
        <f t="shared" si="32"/>
        <v>0</v>
      </c>
      <c r="G78" s="74">
        <v>0</v>
      </c>
      <c r="H78" s="74">
        <v>0</v>
      </c>
      <c r="I78" s="41">
        <f t="shared" si="35"/>
        <v>0</v>
      </c>
      <c r="J78" s="41"/>
      <c r="K78" s="74">
        <v>0</v>
      </c>
      <c r="L78" s="74">
        <v>0</v>
      </c>
      <c r="M78" s="74">
        <v>0</v>
      </c>
      <c r="N78" s="74">
        <v>0</v>
      </c>
      <c r="O78" s="74">
        <v>0</v>
      </c>
      <c r="P78" s="140" t="str">
        <f t="shared" si="3"/>
        <v>ok</v>
      </c>
      <c r="Q78" s="73" t="s">
        <v>351</v>
      </c>
      <c r="R78" s="75" t="s">
        <v>352</v>
      </c>
    </row>
    <row r="79" spans="1:18" s="11" customFormat="1" ht="38.25" x14ac:dyDescent="0.2">
      <c r="A79" s="71" t="s">
        <v>337</v>
      </c>
      <c r="B79" s="76" t="s">
        <v>340</v>
      </c>
      <c r="C79" s="41">
        <f t="shared" si="30"/>
        <v>0</v>
      </c>
      <c r="D79" s="74">
        <v>0</v>
      </c>
      <c r="E79" s="74">
        <v>0</v>
      </c>
      <c r="F79" s="41">
        <f t="shared" si="32"/>
        <v>0</v>
      </c>
      <c r="G79" s="74">
        <v>0</v>
      </c>
      <c r="H79" s="74">
        <v>0</v>
      </c>
      <c r="I79" s="41">
        <f t="shared" si="35"/>
        <v>0</v>
      </c>
      <c r="J79" s="41"/>
      <c r="K79" s="74">
        <v>0</v>
      </c>
      <c r="L79" s="74">
        <v>0</v>
      </c>
      <c r="M79" s="74">
        <v>0</v>
      </c>
      <c r="N79" s="74">
        <v>0</v>
      </c>
      <c r="O79" s="74">
        <v>0</v>
      </c>
      <c r="P79" s="140" t="str">
        <f t="shared" si="3"/>
        <v>ok</v>
      </c>
      <c r="Q79" s="73" t="s">
        <v>293</v>
      </c>
      <c r="R79" s="75" t="s">
        <v>340</v>
      </c>
    </row>
    <row r="80" spans="1:18" s="11" customFormat="1" ht="51" x14ac:dyDescent="0.2">
      <c r="A80" s="71" t="s">
        <v>341</v>
      </c>
      <c r="B80" s="76" t="s">
        <v>344</v>
      </c>
      <c r="C80" s="41">
        <f t="shared" si="30"/>
        <v>0</v>
      </c>
      <c r="D80" s="74">
        <v>0</v>
      </c>
      <c r="E80" s="74">
        <v>0</v>
      </c>
      <c r="F80" s="41">
        <f t="shared" si="32"/>
        <v>0</v>
      </c>
      <c r="G80" s="74">
        <v>0</v>
      </c>
      <c r="H80" s="74">
        <v>0</v>
      </c>
      <c r="I80" s="41">
        <f t="shared" si="35"/>
        <v>0</v>
      </c>
      <c r="J80" s="41"/>
      <c r="K80" s="74">
        <v>0</v>
      </c>
      <c r="L80" s="74">
        <v>0</v>
      </c>
      <c r="M80" s="74">
        <v>0</v>
      </c>
      <c r="N80" s="74">
        <v>0</v>
      </c>
      <c r="O80" s="74">
        <v>0</v>
      </c>
      <c r="P80" s="140" t="str">
        <f t="shared" si="3"/>
        <v>ok</v>
      </c>
      <c r="Q80" s="73" t="s">
        <v>293</v>
      </c>
      <c r="R80" s="75" t="s">
        <v>362</v>
      </c>
    </row>
    <row r="81" spans="1:18" s="11" customFormat="1" ht="51" x14ac:dyDescent="0.2">
      <c r="A81" s="71" t="s">
        <v>342</v>
      </c>
      <c r="B81" s="76" t="s">
        <v>345</v>
      </c>
      <c r="C81" s="41">
        <f t="shared" si="30"/>
        <v>0</v>
      </c>
      <c r="D81" s="74">
        <v>0</v>
      </c>
      <c r="E81" s="74">
        <v>0</v>
      </c>
      <c r="F81" s="41">
        <f t="shared" si="32"/>
        <v>0</v>
      </c>
      <c r="G81" s="74">
        <v>0</v>
      </c>
      <c r="H81" s="74">
        <v>0</v>
      </c>
      <c r="I81" s="41">
        <f t="shared" si="35"/>
        <v>0</v>
      </c>
      <c r="J81" s="41"/>
      <c r="K81" s="74">
        <v>0</v>
      </c>
      <c r="L81" s="74">
        <v>0</v>
      </c>
      <c r="M81" s="74">
        <v>0</v>
      </c>
      <c r="N81" s="74">
        <v>0</v>
      </c>
      <c r="O81" s="74">
        <v>0</v>
      </c>
      <c r="P81" s="140" t="str">
        <f t="shared" si="3"/>
        <v>ok</v>
      </c>
      <c r="Q81" s="147" t="s">
        <v>293</v>
      </c>
      <c r="R81" s="75" t="s">
        <v>345</v>
      </c>
    </row>
    <row r="82" spans="1:18" s="11" customFormat="1" ht="38.25" x14ac:dyDescent="0.2">
      <c r="A82" s="71" t="s">
        <v>343</v>
      </c>
      <c r="B82" s="76" t="s">
        <v>346</v>
      </c>
      <c r="C82" s="41">
        <f t="shared" si="30"/>
        <v>0</v>
      </c>
      <c r="D82" s="74">
        <v>0</v>
      </c>
      <c r="E82" s="74">
        <v>0</v>
      </c>
      <c r="F82" s="41">
        <f t="shared" si="32"/>
        <v>0</v>
      </c>
      <c r="G82" s="74">
        <v>0</v>
      </c>
      <c r="H82" s="74">
        <v>0</v>
      </c>
      <c r="I82" s="41">
        <f t="shared" si="35"/>
        <v>0</v>
      </c>
      <c r="J82" s="41"/>
      <c r="K82" s="74">
        <v>0</v>
      </c>
      <c r="L82" s="74">
        <v>0</v>
      </c>
      <c r="M82" s="74">
        <v>0</v>
      </c>
      <c r="N82" s="74">
        <v>0</v>
      </c>
      <c r="O82" s="74">
        <v>0</v>
      </c>
      <c r="P82" s="140" t="str">
        <f t="shared" si="3"/>
        <v>ok</v>
      </c>
      <c r="Q82" s="75" t="s">
        <v>302</v>
      </c>
      <c r="R82" s="75" t="s">
        <v>353</v>
      </c>
    </row>
    <row r="83" spans="1:18" s="11" customFormat="1" ht="38.25" x14ac:dyDescent="0.2">
      <c r="A83" s="71" t="s">
        <v>348</v>
      </c>
      <c r="B83" s="76" t="s">
        <v>347</v>
      </c>
      <c r="C83" s="41">
        <f t="shared" si="30"/>
        <v>0</v>
      </c>
      <c r="D83" s="74">
        <v>0</v>
      </c>
      <c r="E83" s="74">
        <v>0</v>
      </c>
      <c r="F83" s="41">
        <f t="shared" si="32"/>
        <v>0</v>
      </c>
      <c r="G83" s="74">
        <v>0</v>
      </c>
      <c r="H83" s="74">
        <v>0</v>
      </c>
      <c r="I83" s="41">
        <f t="shared" si="35"/>
        <v>0</v>
      </c>
      <c r="J83" s="41"/>
      <c r="K83" s="74">
        <v>0</v>
      </c>
      <c r="L83" s="74">
        <v>0</v>
      </c>
      <c r="M83" s="74">
        <v>0</v>
      </c>
      <c r="N83" s="74">
        <v>0</v>
      </c>
      <c r="O83" s="74">
        <v>0</v>
      </c>
      <c r="P83" s="140" t="str">
        <f t="shared" si="3"/>
        <v>ok</v>
      </c>
      <c r="Q83" s="75" t="s">
        <v>223</v>
      </c>
      <c r="R83" s="75" t="s">
        <v>347</v>
      </c>
    </row>
    <row r="84" spans="1:18" s="11" customFormat="1" x14ac:dyDescent="0.2">
      <c r="A84" s="148">
        <v>7.2</v>
      </c>
      <c r="B84" s="76" t="s">
        <v>354</v>
      </c>
      <c r="C84" s="41">
        <f t="shared" si="30"/>
        <v>0</v>
      </c>
      <c r="D84" s="41">
        <f t="shared" ref="D84:E84" si="36">D85+D86+D87+D88+D89+D90+D91</f>
        <v>0</v>
      </c>
      <c r="E84" s="41">
        <f t="shared" si="36"/>
        <v>0</v>
      </c>
      <c r="F84" s="41">
        <f t="shared" si="32"/>
        <v>0</v>
      </c>
      <c r="G84" s="41">
        <f t="shared" ref="G84:H84" si="37">G85+G86+G87+G88+G89+G90+G91</f>
        <v>0</v>
      </c>
      <c r="H84" s="41">
        <f t="shared" si="37"/>
        <v>0</v>
      </c>
      <c r="I84" s="41">
        <f>G84+H84</f>
        <v>0</v>
      </c>
      <c r="J84" s="41"/>
      <c r="K84" s="41">
        <f t="shared" ref="K84:O84" si="38">K85+K86+K87+K88+K89+K90+K91</f>
        <v>0</v>
      </c>
      <c r="L84" s="41">
        <f t="shared" si="38"/>
        <v>0</v>
      </c>
      <c r="M84" s="41">
        <f t="shared" si="38"/>
        <v>0</v>
      </c>
      <c r="N84" s="41">
        <f t="shared" si="38"/>
        <v>0</v>
      </c>
      <c r="O84" s="41">
        <f t="shared" si="38"/>
        <v>0</v>
      </c>
      <c r="P84" s="140" t="str">
        <f t="shared" si="3"/>
        <v>ok</v>
      </c>
      <c r="Q84" s="75"/>
      <c r="R84" s="75"/>
    </row>
    <row r="85" spans="1:18" s="11" customFormat="1" ht="51" x14ac:dyDescent="0.2">
      <c r="A85" s="71" t="s">
        <v>355</v>
      </c>
      <c r="B85" s="76" t="s">
        <v>369</v>
      </c>
      <c r="C85" s="41">
        <f t="shared" si="30"/>
        <v>0</v>
      </c>
      <c r="D85" s="74">
        <v>0</v>
      </c>
      <c r="E85" s="74">
        <v>0</v>
      </c>
      <c r="F85" s="41">
        <f t="shared" si="32"/>
        <v>0</v>
      </c>
      <c r="G85" s="74">
        <v>0</v>
      </c>
      <c r="H85" s="74">
        <v>0</v>
      </c>
      <c r="I85" s="41">
        <f t="shared" ref="I85:I91" si="39">G85+H85</f>
        <v>0</v>
      </c>
      <c r="J85" s="41"/>
      <c r="K85" s="74">
        <v>0</v>
      </c>
      <c r="L85" s="74">
        <v>0</v>
      </c>
      <c r="M85" s="74">
        <v>0</v>
      </c>
      <c r="N85" s="74">
        <v>0</v>
      </c>
      <c r="O85" s="74">
        <v>0</v>
      </c>
      <c r="P85" s="140" t="str">
        <f t="shared" si="3"/>
        <v>ok</v>
      </c>
      <c r="Q85" s="75" t="s">
        <v>349</v>
      </c>
      <c r="R85" s="75" t="s">
        <v>368</v>
      </c>
    </row>
    <row r="86" spans="1:18" s="11" customFormat="1" ht="25.5" x14ac:dyDescent="0.2">
      <c r="A86" s="71" t="s">
        <v>356</v>
      </c>
      <c r="B86" s="76" t="s">
        <v>370</v>
      </c>
      <c r="C86" s="41">
        <f t="shared" si="30"/>
        <v>0</v>
      </c>
      <c r="D86" s="74">
        <v>0</v>
      </c>
      <c r="E86" s="74">
        <v>0</v>
      </c>
      <c r="F86" s="41">
        <f t="shared" si="32"/>
        <v>0</v>
      </c>
      <c r="G86" s="74">
        <v>0</v>
      </c>
      <c r="H86" s="74">
        <v>0</v>
      </c>
      <c r="I86" s="41">
        <f t="shared" si="39"/>
        <v>0</v>
      </c>
      <c r="J86" s="41"/>
      <c r="K86" s="74">
        <v>0</v>
      </c>
      <c r="L86" s="74">
        <v>0</v>
      </c>
      <c r="M86" s="74">
        <v>0</v>
      </c>
      <c r="N86" s="74">
        <v>0</v>
      </c>
      <c r="O86" s="74">
        <v>0</v>
      </c>
      <c r="P86" s="140" t="str">
        <f t="shared" si="3"/>
        <v>ok</v>
      </c>
      <c r="Q86" s="75" t="s">
        <v>351</v>
      </c>
      <c r="R86" s="75" t="s">
        <v>352</v>
      </c>
    </row>
    <row r="87" spans="1:18" s="11" customFormat="1" ht="38.25" x14ac:dyDescent="0.2">
      <c r="A87" s="71" t="s">
        <v>357</v>
      </c>
      <c r="B87" s="76" t="s">
        <v>340</v>
      </c>
      <c r="C87" s="41">
        <f t="shared" si="30"/>
        <v>0</v>
      </c>
      <c r="D87" s="74">
        <v>0</v>
      </c>
      <c r="E87" s="74">
        <v>0</v>
      </c>
      <c r="F87" s="41">
        <f t="shared" si="32"/>
        <v>0</v>
      </c>
      <c r="G87" s="74">
        <v>0</v>
      </c>
      <c r="H87" s="74">
        <v>0</v>
      </c>
      <c r="I87" s="41">
        <f t="shared" si="39"/>
        <v>0</v>
      </c>
      <c r="J87" s="41"/>
      <c r="K87" s="74">
        <v>0</v>
      </c>
      <c r="L87" s="74">
        <v>0</v>
      </c>
      <c r="M87" s="74">
        <v>0</v>
      </c>
      <c r="N87" s="74">
        <v>0</v>
      </c>
      <c r="O87" s="74">
        <v>0</v>
      </c>
      <c r="P87" s="140" t="str">
        <f t="shared" si="3"/>
        <v>ok</v>
      </c>
      <c r="Q87" s="75" t="s">
        <v>293</v>
      </c>
      <c r="R87" s="75" t="s">
        <v>364</v>
      </c>
    </row>
    <row r="88" spans="1:18" s="11" customFormat="1" ht="38.25" x14ac:dyDescent="0.2">
      <c r="A88" s="71" t="s">
        <v>358</v>
      </c>
      <c r="B88" s="76" t="s">
        <v>344</v>
      </c>
      <c r="C88" s="41">
        <f t="shared" si="30"/>
        <v>0</v>
      </c>
      <c r="D88" s="74">
        <v>0</v>
      </c>
      <c r="E88" s="74">
        <v>0</v>
      </c>
      <c r="F88" s="41">
        <f t="shared" si="32"/>
        <v>0</v>
      </c>
      <c r="G88" s="74">
        <v>0</v>
      </c>
      <c r="H88" s="74">
        <v>0</v>
      </c>
      <c r="I88" s="41">
        <f t="shared" si="39"/>
        <v>0</v>
      </c>
      <c r="J88" s="41"/>
      <c r="K88" s="74">
        <v>0</v>
      </c>
      <c r="L88" s="74">
        <v>0</v>
      </c>
      <c r="M88" s="74">
        <v>0</v>
      </c>
      <c r="N88" s="74">
        <v>0</v>
      </c>
      <c r="O88" s="74">
        <v>0</v>
      </c>
      <c r="P88" s="140" t="str">
        <f t="shared" si="3"/>
        <v>ok</v>
      </c>
      <c r="Q88" s="75" t="s">
        <v>293</v>
      </c>
      <c r="R88" s="75" t="s">
        <v>363</v>
      </c>
    </row>
    <row r="89" spans="1:18" s="11" customFormat="1" ht="63.75" x14ac:dyDescent="0.2">
      <c r="A89" s="71" t="s">
        <v>359</v>
      </c>
      <c r="B89" s="76" t="s">
        <v>345</v>
      </c>
      <c r="C89" s="41">
        <f t="shared" si="30"/>
        <v>0</v>
      </c>
      <c r="D89" s="74">
        <v>0</v>
      </c>
      <c r="E89" s="74">
        <v>0</v>
      </c>
      <c r="F89" s="41">
        <f t="shared" si="32"/>
        <v>0</v>
      </c>
      <c r="G89" s="74">
        <v>0</v>
      </c>
      <c r="H89" s="74">
        <v>0</v>
      </c>
      <c r="I89" s="41">
        <f t="shared" si="39"/>
        <v>0</v>
      </c>
      <c r="J89" s="41"/>
      <c r="K89" s="74">
        <v>0</v>
      </c>
      <c r="L89" s="74">
        <v>0</v>
      </c>
      <c r="M89" s="74">
        <v>0</v>
      </c>
      <c r="N89" s="74">
        <v>0</v>
      </c>
      <c r="O89" s="74">
        <v>0</v>
      </c>
      <c r="P89" s="140" t="str">
        <f t="shared" si="3"/>
        <v>ok</v>
      </c>
      <c r="Q89" s="75" t="s">
        <v>293</v>
      </c>
      <c r="R89" s="75" t="s">
        <v>367</v>
      </c>
    </row>
    <row r="90" spans="1:18" s="11" customFormat="1" ht="38.25" x14ac:dyDescent="0.2">
      <c r="A90" s="71" t="s">
        <v>360</v>
      </c>
      <c r="B90" s="76" t="s">
        <v>346</v>
      </c>
      <c r="C90" s="41">
        <f t="shared" si="30"/>
        <v>0</v>
      </c>
      <c r="D90" s="74">
        <v>0</v>
      </c>
      <c r="E90" s="74">
        <v>0</v>
      </c>
      <c r="F90" s="41">
        <f t="shared" si="32"/>
        <v>0</v>
      </c>
      <c r="G90" s="74">
        <v>0</v>
      </c>
      <c r="H90" s="74">
        <v>0</v>
      </c>
      <c r="I90" s="41">
        <f t="shared" si="39"/>
        <v>0</v>
      </c>
      <c r="J90" s="41"/>
      <c r="K90" s="74">
        <v>0</v>
      </c>
      <c r="L90" s="74">
        <v>0</v>
      </c>
      <c r="M90" s="74">
        <v>0</v>
      </c>
      <c r="N90" s="74">
        <v>0</v>
      </c>
      <c r="O90" s="74">
        <v>0</v>
      </c>
      <c r="P90" s="140" t="str">
        <f t="shared" si="3"/>
        <v>ok</v>
      </c>
      <c r="Q90" s="75" t="s">
        <v>302</v>
      </c>
      <c r="R90" s="75" t="s">
        <v>365</v>
      </c>
    </row>
    <row r="91" spans="1:18" s="11" customFormat="1" ht="38.25" x14ac:dyDescent="0.2">
      <c r="A91" s="71" t="s">
        <v>361</v>
      </c>
      <c r="B91" s="76" t="s">
        <v>347</v>
      </c>
      <c r="C91" s="41">
        <f t="shared" si="30"/>
        <v>0</v>
      </c>
      <c r="D91" s="74">
        <v>0</v>
      </c>
      <c r="E91" s="74">
        <v>0</v>
      </c>
      <c r="F91" s="41">
        <f t="shared" si="32"/>
        <v>0</v>
      </c>
      <c r="G91" s="74">
        <v>0</v>
      </c>
      <c r="H91" s="74">
        <v>0</v>
      </c>
      <c r="I91" s="41">
        <f t="shared" si="39"/>
        <v>0</v>
      </c>
      <c r="J91" s="41"/>
      <c r="K91" s="74">
        <v>0</v>
      </c>
      <c r="L91" s="74">
        <v>0</v>
      </c>
      <c r="M91" s="74">
        <v>0</v>
      </c>
      <c r="N91" s="74">
        <v>0</v>
      </c>
      <c r="O91" s="74">
        <v>0</v>
      </c>
      <c r="P91" s="140" t="str">
        <f t="shared" si="3"/>
        <v>ok</v>
      </c>
      <c r="Q91" s="75" t="s">
        <v>223</v>
      </c>
      <c r="R91" s="75" t="s">
        <v>366</v>
      </c>
    </row>
    <row r="92" spans="1:18" s="11" customFormat="1" x14ac:dyDescent="0.2">
      <c r="A92" s="148">
        <v>7.3</v>
      </c>
      <c r="B92" s="76" t="s">
        <v>371</v>
      </c>
      <c r="C92" s="41">
        <f t="shared" si="30"/>
        <v>0</v>
      </c>
      <c r="D92" s="41">
        <f>D93+D94+D95+D96</f>
        <v>0</v>
      </c>
      <c r="E92" s="41">
        <f>E93+E94+E95+E96</f>
        <v>0</v>
      </c>
      <c r="F92" s="41">
        <f t="shared" si="32"/>
        <v>0</v>
      </c>
      <c r="G92" s="41">
        <f>G93+G94+G95+G96</f>
        <v>0</v>
      </c>
      <c r="H92" s="41">
        <f>H93+H94+H95+H96</f>
        <v>0</v>
      </c>
      <c r="I92" s="41">
        <f>G92+H92</f>
        <v>0</v>
      </c>
      <c r="J92" s="41"/>
      <c r="K92" s="41">
        <f t="shared" ref="K92:O92" si="40">K93+K94+K95+K96</f>
        <v>0</v>
      </c>
      <c r="L92" s="41">
        <f t="shared" si="40"/>
        <v>0</v>
      </c>
      <c r="M92" s="41">
        <f t="shared" si="40"/>
        <v>0</v>
      </c>
      <c r="N92" s="41">
        <f t="shared" si="40"/>
        <v>0</v>
      </c>
      <c r="O92" s="41">
        <f t="shared" si="40"/>
        <v>0</v>
      </c>
      <c r="P92" s="140" t="str">
        <f t="shared" si="3"/>
        <v>ok</v>
      </c>
    </row>
    <row r="93" spans="1:18" s="11" customFormat="1" ht="51" x14ac:dyDescent="0.2">
      <c r="A93" s="71" t="s">
        <v>375</v>
      </c>
      <c r="B93" s="76" t="s">
        <v>379</v>
      </c>
      <c r="C93" s="41">
        <f t="shared" si="30"/>
        <v>0</v>
      </c>
      <c r="D93" s="74">
        <v>0</v>
      </c>
      <c r="E93" s="74">
        <v>0</v>
      </c>
      <c r="F93" s="41">
        <f t="shared" si="32"/>
        <v>0</v>
      </c>
      <c r="G93" s="74">
        <v>0</v>
      </c>
      <c r="H93" s="74">
        <v>0</v>
      </c>
      <c r="I93" s="41">
        <f t="shared" ref="I93:I94" si="41">G93+H93</f>
        <v>0</v>
      </c>
      <c r="J93" s="41"/>
      <c r="K93" s="74">
        <v>0</v>
      </c>
      <c r="L93" s="74">
        <v>0</v>
      </c>
      <c r="M93" s="74">
        <v>0</v>
      </c>
      <c r="N93" s="74">
        <v>0</v>
      </c>
      <c r="O93" s="74">
        <v>0</v>
      </c>
      <c r="P93" s="140" t="str">
        <f t="shared" si="3"/>
        <v>ok</v>
      </c>
      <c r="Q93" s="75" t="s">
        <v>349</v>
      </c>
      <c r="R93" s="75" t="s">
        <v>380</v>
      </c>
    </row>
    <row r="94" spans="1:18" s="11" customFormat="1" ht="25.5" x14ac:dyDescent="0.2">
      <c r="A94" s="71" t="s">
        <v>377</v>
      </c>
      <c r="B94" s="76" t="s">
        <v>372</v>
      </c>
      <c r="C94" s="41">
        <f t="shared" si="30"/>
        <v>0</v>
      </c>
      <c r="D94" s="74">
        <v>0</v>
      </c>
      <c r="E94" s="74">
        <v>0</v>
      </c>
      <c r="F94" s="41">
        <f t="shared" si="32"/>
        <v>0</v>
      </c>
      <c r="G94" s="74">
        <v>0</v>
      </c>
      <c r="H94" s="74">
        <v>0</v>
      </c>
      <c r="I94" s="41">
        <f t="shared" si="41"/>
        <v>0</v>
      </c>
      <c r="J94" s="41"/>
      <c r="K94" s="74">
        <v>0</v>
      </c>
      <c r="L94" s="74">
        <v>0</v>
      </c>
      <c r="M94" s="74">
        <v>0</v>
      </c>
      <c r="N94" s="74">
        <v>0</v>
      </c>
      <c r="O94" s="74">
        <v>0</v>
      </c>
      <c r="P94" s="140" t="str">
        <f t="shared" si="3"/>
        <v>ok</v>
      </c>
      <c r="Q94" s="75" t="s">
        <v>223</v>
      </c>
      <c r="R94" s="75" t="s">
        <v>372</v>
      </c>
    </row>
    <row r="95" spans="1:18" s="11" customFormat="1" ht="38.25" x14ac:dyDescent="0.2">
      <c r="A95" s="71" t="s">
        <v>378</v>
      </c>
      <c r="B95" s="76" t="s">
        <v>373</v>
      </c>
      <c r="C95" s="41">
        <f t="shared" si="30"/>
        <v>0</v>
      </c>
      <c r="D95" s="74">
        <v>0</v>
      </c>
      <c r="E95" s="74">
        <v>0</v>
      </c>
      <c r="F95" s="41">
        <f t="shared" si="32"/>
        <v>0</v>
      </c>
      <c r="G95" s="74">
        <v>0</v>
      </c>
      <c r="H95" s="74">
        <v>0</v>
      </c>
      <c r="I95" s="41">
        <f>G95+H95</f>
        <v>0</v>
      </c>
      <c r="J95" s="41"/>
      <c r="K95" s="74">
        <v>0</v>
      </c>
      <c r="L95" s="74">
        <v>0</v>
      </c>
      <c r="M95" s="74">
        <v>0</v>
      </c>
      <c r="N95" s="74">
        <v>0</v>
      </c>
      <c r="O95" s="74">
        <v>0</v>
      </c>
      <c r="P95" s="140" t="str">
        <f t="shared" si="3"/>
        <v>ok</v>
      </c>
      <c r="Q95" s="75" t="s">
        <v>223</v>
      </c>
      <c r="R95" s="75" t="s">
        <v>381</v>
      </c>
    </row>
    <row r="96" spans="1:18" s="11" customFormat="1" x14ac:dyDescent="0.2">
      <c r="A96" s="71" t="s">
        <v>376</v>
      </c>
      <c r="B96" s="76" t="s">
        <v>374</v>
      </c>
      <c r="C96" s="41">
        <f t="shared" si="30"/>
        <v>0</v>
      </c>
      <c r="D96" s="74">
        <v>0</v>
      </c>
      <c r="E96" s="74">
        <v>0</v>
      </c>
      <c r="F96" s="41">
        <f t="shared" si="32"/>
        <v>0</v>
      </c>
      <c r="G96" s="74">
        <v>0</v>
      </c>
      <c r="H96" s="74">
        <v>0</v>
      </c>
      <c r="I96" s="41">
        <f>G96+H96</f>
        <v>0</v>
      </c>
      <c r="J96" s="41"/>
      <c r="K96" s="74">
        <v>0</v>
      </c>
      <c r="L96" s="74">
        <v>0</v>
      </c>
      <c r="M96" s="74">
        <v>0</v>
      </c>
      <c r="N96" s="74">
        <v>0</v>
      </c>
      <c r="O96" s="74">
        <v>0</v>
      </c>
      <c r="P96" s="140" t="str">
        <f t="shared" si="3"/>
        <v>ok</v>
      </c>
      <c r="Q96" s="75" t="s">
        <v>223</v>
      </c>
      <c r="R96" s="75" t="s">
        <v>382</v>
      </c>
    </row>
    <row r="97" spans="1:18" s="11" customFormat="1" x14ac:dyDescent="0.2">
      <c r="A97" s="148">
        <v>7.4</v>
      </c>
      <c r="B97" s="76" t="s">
        <v>383</v>
      </c>
      <c r="C97" s="41">
        <f t="shared" si="30"/>
        <v>0</v>
      </c>
      <c r="D97" s="41">
        <f>D98+D99+D100</f>
        <v>0</v>
      </c>
      <c r="E97" s="41">
        <f>E98+E99+E100+E101</f>
        <v>0</v>
      </c>
      <c r="F97" s="41">
        <f t="shared" si="32"/>
        <v>0</v>
      </c>
      <c r="G97" s="41">
        <f>G98+G99+G100+G101</f>
        <v>0</v>
      </c>
      <c r="H97" s="41">
        <f>H98+H99+H100+H101</f>
        <v>0</v>
      </c>
      <c r="I97" s="41">
        <f>G97+H97</f>
        <v>0</v>
      </c>
      <c r="J97" s="41"/>
      <c r="K97" s="41">
        <f t="shared" ref="K97:O97" si="42">K98+K99+K100+K101</f>
        <v>0</v>
      </c>
      <c r="L97" s="41">
        <f t="shared" si="42"/>
        <v>0</v>
      </c>
      <c r="M97" s="41">
        <f t="shared" si="42"/>
        <v>0</v>
      </c>
      <c r="N97" s="41">
        <f t="shared" si="42"/>
        <v>0</v>
      </c>
      <c r="O97" s="41">
        <f t="shared" si="42"/>
        <v>0</v>
      </c>
      <c r="P97" s="140" t="str">
        <f t="shared" si="3"/>
        <v>ok</v>
      </c>
      <c r="Q97" s="75"/>
      <c r="R97" s="75"/>
    </row>
    <row r="98" spans="1:18" s="11" customFormat="1" ht="51" x14ac:dyDescent="0.2">
      <c r="A98" s="71" t="s">
        <v>386</v>
      </c>
      <c r="B98" s="76" t="s">
        <v>379</v>
      </c>
      <c r="C98" s="41">
        <f t="shared" si="30"/>
        <v>0</v>
      </c>
      <c r="D98" s="74">
        <v>0</v>
      </c>
      <c r="E98" s="74">
        <v>0</v>
      </c>
      <c r="F98" s="41">
        <f t="shared" si="32"/>
        <v>0</v>
      </c>
      <c r="G98" s="74">
        <v>0</v>
      </c>
      <c r="H98" s="74">
        <v>0</v>
      </c>
      <c r="I98" s="41">
        <f>G98+H98</f>
        <v>0</v>
      </c>
      <c r="J98" s="41"/>
      <c r="K98" s="74">
        <v>0</v>
      </c>
      <c r="L98" s="74">
        <v>0</v>
      </c>
      <c r="M98" s="74">
        <v>0</v>
      </c>
      <c r="N98" s="74">
        <v>0</v>
      </c>
      <c r="O98" s="74">
        <v>0</v>
      </c>
      <c r="P98" s="140" t="str">
        <f t="shared" si="3"/>
        <v>ok</v>
      </c>
      <c r="Q98" s="75" t="s">
        <v>349</v>
      </c>
      <c r="R98" s="75" t="s">
        <v>380</v>
      </c>
    </row>
    <row r="99" spans="1:18" s="11" customFormat="1" ht="38.25" x14ac:dyDescent="0.2">
      <c r="A99" s="71" t="s">
        <v>387</v>
      </c>
      <c r="B99" s="76" t="s">
        <v>384</v>
      </c>
      <c r="C99" s="41">
        <f t="shared" si="30"/>
        <v>0</v>
      </c>
      <c r="D99" s="74">
        <v>0</v>
      </c>
      <c r="E99" s="74">
        <v>0</v>
      </c>
      <c r="F99" s="41">
        <f>D99+E99</f>
        <v>0</v>
      </c>
      <c r="G99" s="74">
        <v>0</v>
      </c>
      <c r="H99" s="74">
        <v>0</v>
      </c>
      <c r="I99" s="41">
        <f>G99+H99</f>
        <v>0</v>
      </c>
      <c r="J99" s="41"/>
      <c r="K99" s="74">
        <v>0</v>
      </c>
      <c r="L99" s="74">
        <v>0</v>
      </c>
      <c r="M99" s="74">
        <v>0</v>
      </c>
      <c r="N99" s="74">
        <v>0</v>
      </c>
      <c r="O99" s="74">
        <v>0</v>
      </c>
      <c r="P99" s="140" t="str">
        <f t="shared" si="3"/>
        <v>ok</v>
      </c>
      <c r="Q99" s="75" t="s">
        <v>223</v>
      </c>
      <c r="R99" s="75" t="s">
        <v>384</v>
      </c>
    </row>
    <row r="100" spans="1:18" s="11" customFormat="1" ht="51" x14ac:dyDescent="0.2">
      <c r="A100" s="71" t="s">
        <v>388</v>
      </c>
      <c r="B100" s="76" t="s">
        <v>385</v>
      </c>
      <c r="C100" s="41">
        <f t="shared" si="30"/>
        <v>0</v>
      </c>
      <c r="D100" s="74">
        <v>0</v>
      </c>
      <c r="E100" s="74">
        <v>0</v>
      </c>
      <c r="F100" s="41">
        <f t="shared" si="32"/>
        <v>0</v>
      </c>
      <c r="G100" s="74">
        <v>0</v>
      </c>
      <c r="H100" s="74">
        <v>0</v>
      </c>
      <c r="I100" s="41">
        <f t="shared" ref="I100" si="43">G100+H100</f>
        <v>0</v>
      </c>
      <c r="J100" s="41"/>
      <c r="K100" s="74">
        <v>0</v>
      </c>
      <c r="L100" s="74">
        <v>0</v>
      </c>
      <c r="M100" s="74">
        <v>0</v>
      </c>
      <c r="N100" s="74">
        <v>0</v>
      </c>
      <c r="O100" s="74">
        <v>0</v>
      </c>
      <c r="P100" s="140" t="str">
        <f t="shared" si="3"/>
        <v>ok</v>
      </c>
      <c r="Q100" s="75" t="s">
        <v>293</v>
      </c>
      <c r="R100" s="75" t="s">
        <v>385</v>
      </c>
    </row>
    <row r="101" spans="1:18" s="156" customFormat="1" x14ac:dyDescent="0.2">
      <c r="A101" s="149">
        <v>7.5</v>
      </c>
      <c r="B101" s="150" t="s">
        <v>389</v>
      </c>
      <c r="C101" s="151">
        <f t="shared" si="30"/>
        <v>0</v>
      </c>
      <c r="D101" s="152">
        <v>0</v>
      </c>
      <c r="E101" s="152">
        <v>0</v>
      </c>
      <c r="F101" s="151">
        <f>D101+E101</f>
        <v>0</v>
      </c>
      <c r="G101" s="152">
        <v>0</v>
      </c>
      <c r="H101" s="152">
        <v>0</v>
      </c>
      <c r="I101" s="151">
        <f>G101+H101</f>
        <v>0</v>
      </c>
      <c r="J101" s="151"/>
      <c r="K101" s="153"/>
      <c r="L101" s="153"/>
      <c r="M101" s="153"/>
      <c r="N101" s="153"/>
      <c r="O101" s="153"/>
      <c r="P101" s="140" t="str">
        <f t="shared" si="3"/>
        <v>ok</v>
      </c>
      <c r="Q101" s="155"/>
    </row>
    <row r="102" spans="1:18" s="156" customFormat="1" x14ac:dyDescent="0.2">
      <c r="A102" s="157"/>
      <c r="B102" s="150"/>
      <c r="C102" s="151"/>
      <c r="D102" s="151"/>
      <c r="E102" s="151"/>
      <c r="F102" s="151"/>
      <c r="G102" s="151"/>
      <c r="H102" s="151"/>
      <c r="I102" s="151"/>
      <c r="J102" s="151"/>
      <c r="K102" s="153"/>
      <c r="L102" s="153"/>
      <c r="M102" s="153"/>
      <c r="N102" s="153"/>
      <c r="O102" s="153"/>
      <c r="P102" s="154"/>
      <c r="Q102" s="155"/>
    </row>
    <row r="103" spans="1:18" s="11" customFormat="1" x14ac:dyDescent="0.2">
      <c r="A103" s="48"/>
      <c r="B103" s="77" t="s">
        <v>175</v>
      </c>
      <c r="C103" s="41">
        <v>0</v>
      </c>
      <c r="D103" s="41"/>
      <c r="E103" s="41"/>
      <c r="F103" s="41">
        <f>F101+F97+F92+F84+F76</f>
        <v>0</v>
      </c>
      <c r="G103" s="41"/>
      <c r="H103" s="41"/>
      <c r="I103" s="41">
        <f>I101+I97+I92+I84+I76</f>
        <v>0</v>
      </c>
      <c r="J103" s="41"/>
      <c r="K103" s="41">
        <f>K101+K97+K92+K84+K76</f>
        <v>0</v>
      </c>
      <c r="L103" s="41">
        <f>L101+L97+L92+L84+L76</f>
        <v>0</v>
      </c>
      <c r="M103" s="41">
        <f>M101+M97+M92+M84+M76</f>
        <v>0</v>
      </c>
      <c r="N103" s="41">
        <f>N101+N97+N92+N84+N76</f>
        <v>0</v>
      </c>
      <c r="O103" s="41">
        <f>O101+O97+O92+O84+O76</f>
        <v>0</v>
      </c>
      <c r="P103" s="140" t="str">
        <f t="shared" si="3"/>
        <v>ok</v>
      </c>
      <c r="Q103" s="30"/>
    </row>
    <row r="104" spans="1:18" s="11" customFormat="1" ht="15.75" thickBot="1" x14ac:dyDescent="0.25">
      <c r="A104" s="146">
        <v>8</v>
      </c>
      <c r="B104" s="204" t="s">
        <v>390</v>
      </c>
      <c r="C104" s="204"/>
      <c r="D104" s="204"/>
      <c r="E104" s="204"/>
      <c r="F104" s="204"/>
      <c r="G104" s="204"/>
      <c r="H104" s="204"/>
      <c r="I104" s="204"/>
      <c r="J104" s="204"/>
      <c r="K104" s="204"/>
      <c r="L104" s="204"/>
      <c r="M104" s="204"/>
      <c r="N104" s="204"/>
      <c r="O104" s="204"/>
      <c r="P104" s="140"/>
      <c r="Q104" s="30"/>
    </row>
    <row r="105" spans="1:18" s="11" customFormat="1" ht="15" customHeight="1" thickTop="1" x14ac:dyDescent="0.2">
      <c r="A105" s="48" t="s">
        <v>391</v>
      </c>
      <c r="B105" s="40" t="s">
        <v>173</v>
      </c>
      <c r="C105" s="41">
        <f t="shared" ref="C105:C106" si="44">F105+I105</f>
        <v>0</v>
      </c>
      <c r="D105" s="74">
        <v>0</v>
      </c>
      <c r="E105" s="74">
        <v>0</v>
      </c>
      <c r="F105" s="41">
        <f>D105+E105</f>
        <v>0</v>
      </c>
      <c r="G105" s="74">
        <v>0</v>
      </c>
      <c r="H105" s="74">
        <v>0</v>
      </c>
      <c r="I105" s="41">
        <f>G105+H105</f>
        <v>0</v>
      </c>
      <c r="J105" s="41"/>
      <c r="K105" s="74">
        <v>0</v>
      </c>
      <c r="L105" s="74">
        <v>0</v>
      </c>
      <c r="M105" s="74">
        <v>0</v>
      </c>
      <c r="N105" s="74">
        <v>0</v>
      </c>
      <c r="O105" s="74">
        <v>0</v>
      </c>
      <c r="P105" s="140" t="str">
        <f t="shared" si="3"/>
        <v>ok</v>
      </c>
      <c r="Q105" s="30"/>
    </row>
    <row r="106" spans="1:18" s="11" customFormat="1" ht="15" customHeight="1" x14ac:dyDescent="0.2">
      <c r="A106" s="48"/>
      <c r="B106" s="40" t="s">
        <v>392</v>
      </c>
      <c r="C106" s="41">
        <f t="shared" si="44"/>
        <v>0</v>
      </c>
      <c r="D106" s="41"/>
      <c r="E106" s="41"/>
      <c r="F106" s="41">
        <f>F105</f>
        <v>0</v>
      </c>
      <c r="G106" s="41"/>
      <c r="H106" s="41"/>
      <c r="I106" s="41">
        <f>I105</f>
        <v>0</v>
      </c>
      <c r="J106" s="41"/>
      <c r="K106" s="41">
        <f>K105</f>
        <v>0</v>
      </c>
      <c r="L106" s="41">
        <f t="shared" ref="L106:O106" si="45">L105</f>
        <v>0</v>
      </c>
      <c r="M106" s="41">
        <f t="shared" si="45"/>
        <v>0</v>
      </c>
      <c r="N106" s="41">
        <f t="shared" si="45"/>
        <v>0</v>
      </c>
      <c r="O106" s="41">
        <f t="shared" si="45"/>
        <v>0</v>
      </c>
      <c r="P106" s="140" t="str">
        <f t="shared" si="3"/>
        <v>ok</v>
      </c>
      <c r="Q106" s="30"/>
    </row>
    <row r="107" spans="1:18" s="11" customFormat="1" ht="15.75" thickBot="1" x14ac:dyDescent="0.25">
      <c r="A107" s="146">
        <v>9</v>
      </c>
      <c r="B107" s="204" t="s">
        <v>393</v>
      </c>
      <c r="C107" s="204"/>
      <c r="D107" s="204"/>
      <c r="E107" s="204"/>
      <c r="F107" s="204"/>
      <c r="G107" s="204"/>
      <c r="H107" s="204"/>
      <c r="I107" s="204"/>
      <c r="J107" s="204"/>
      <c r="K107" s="204"/>
      <c r="L107" s="204"/>
      <c r="M107" s="204"/>
      <c r="N107" s="204"/>
      <c r="O107" s="204"/>
      <c r="P107" s="140"/>
      <c r="Q107" s="30"/>
    </row>
    <row r="108" spans="1:18" s="11" customFormat="1" ht="15" customHeight="1" thickTop="1" x14ac:dyDescent="0.2">
      <c r="A108" s="159">
        <v>9.1</v>
      </c>
      <c r="B108" s="40" t="s">
        <v>395</v>
      </c>
      <c r="C108" s="41">
        <f t="shared" ref="C108:C118" si="46">F108+I108</f>
        <v>0</v>
      </c>
      <c r="D108" s="74">
        <v>0</v>
      </c>
      <c r="E108" s="74">
        <v>0</v>
      </c>
      <c r="F108" s="41">
        <f>D108+E108</f>
        <v>0</v>
      </c>
      <c r="G108" s="74">
        <v>0</v>
      </c>
      <c r="H108" s="74">
        <v>0</v>
      </c>
      <c r="I108" s="41">
        <f t="shared" ref="I108:I110" si="47">G108+H108</f>
        <v>0</v>
      </c>
      <c r="J108" s="41"/>
      <c r="K108" s="74">
        <v>0</v>
      </c>
      <c r="L108" s="74">
        <v>0</v>
      </c>
      <c r="M108" s="74">
        <v>0</v>
      </c>
      <c r="N108" s="74">
        <v>0</v>
      </c>
      <c r="O108" s="74">
        <v>0</v>
      </c>
      <c r="P108" s="140" t="str">
        <f t="shared" ref="P108:P111" si="48">IF(C108=SUM(K108:O108),"ok","Eroare")</f>
        <v>ok</v>
      </c>
      <c r="Q108" s="75" t="s">
        <v>349</v>
      </c>
      <c r="R108" s="75" t="s">
        <v>394</v>
      </c>
    </row>
    <row r="109" spans="1:18" s="11" customFormat="1" ht="15" customHeight="1" x14ac:dyDescent="0.2">
      <c r="A109" s="159">
        <v>9.1999999999999993</v>
      </c>
      <c r="B109" s="40" t="s">
        <v>402</v>
      </c>
      <c r="C109" s="41">
        <f t="shared" si="46"/>
        <v>0</v>
      </c>
      <c r="D109" s="74">
        <v>0</v>
      </c>
      <c r="E109" s="74">
        <v>0</v>
      </c>
      <c r="F109" s="41">
        <f t="shared" ref="F109:F110" si="49">D109+E109</f>
        <v>0</v>
      </c>
      <c r="G109" s="74">
        <v>0</v>
      </c>
      <c r="H109" s="74">
        <v>0</v>
      </c>
      <c r="I109" s="41">
        <f t="shared" si="47"/>
        <v>0</v>
      </c>
      <c r="J109" s="41"/>
      <c r="K109" s="74">
        <v>0</v>
      </c>
      <c r="L109" s="74">
        <v>0</v>
      </c>
      <c r="M109" s="74">
        <v>0</v>
      </c>
      <c r="N109" s="74">
        <v>0</v>
      </c>
      <c r="O109" s="74">
        <v>0</v>
      </c>
      <c r="P109" s="140" t="str">
        <f t="shared" si="48"/>
        <v>ok</v>
      </c>
      <c r="Q109" s="75" t="s">
        <v>351</v>
      </c>
      <c r="R109" s="75" t="s">
        <v>352</v>
      </c>
    </row>
    <row r="110" spans="1:18" s="11" customFormat="1" ht="15" customHeight="1" x14ac:dyDescent="0.2">
      <c r="A110" s="159">
        <v>9.3000000000000007</v>
      </c>
      <c r="B110" s="40" t="s">
        <v>403</v>
      </c>
      <c r="C110" s="41">
        <f t="shared" si="46"/>
        <v>0</v>
      </c>
      <c r="D110" s="41"/>
      <c r="E110" s="41"/>
      <c r="F110" s="41">
        <f t="shared" si="49"/>
        <v>0</v>
      </c>
      <c r="G110" s="74">
        <v>0</v>
      </c>
      <c r="H110" s="74">
        <v>0</v>
      </c>
      <c r="I110" s="41">
        <f t="shared" si="47"/>
        <v>0</v>
      </c>
      <c r="J110" s="41"/>
      <c r="K110" s="74">
        <v>0</v>
      </c>
      <c r="L110" s="74">
        <v>0</v>
      </c>
      <c r="M110" s="74">
        <v>0</v>
      </c>
      <c r="N110" s="74">
        <v>0</v>
      </c>
      <c r="O110" s="74">
        <v>0</v>
      </c>
      <c r="P110" s="140" t="str">
        <f t="shared" si="48"/>
        <v>ok</v>
      </c>
      <c r="Q110" s="75" t="s">
        <v>223</v>
      </c>
      <c r="R110" s="75" t="s">
        <v>405</v>
      </c>
    </row>
    <row r="111" spans="1:18" s="11" customFormat="1" ht="15" customHeight="1" x14ac:dyDescent="0.2">
      <c r="A111" s="48"/>
      <c r="B111" s="40" t="s">
        <v>176</v>
      </c>
      <c r="C111" s="41">
        <f t="shared" si="46"/>
        <v>0</v>
      </c>
      <c r="D111" s="41"/>
      <c r="E111" s="41"/>
      <c r="F111" s="41">
        <f>F108+F109+F110</f>
        <v>0</v>
      </c>
      <c r="G111" s="41"/>
      <c r="H111" s="41"/>
      <c r="I111" s="41">
        <f>I108+I109+I110</f>
        <v>0</v>
      </c>
      <c r="J111" s="41"/>
      <c r="K111" s="41">
        <f t="shared" ref="K111:O111" si="50">K108+K109+K110</f>
        <v>0</v>
      </c>
      <c r="L111" s="41">
        <f t="shared" si="50"/>
        <v>0</v>
      </c>
      <c r="M111" s="41">
        <f t="shared" si="50"/>
        <v>0</v>
      </c>
      <c r="N111" s="41">
        <f t="shared" si="50"/>
        <v>0</v>
      </c>
      <c r="O111" s="41">
        <f t="shared" si="50"/>
        <v>0</v>
      </c>
      <c r="P111" s="140" t="str">
        <f t="shared" si="48"/>
        <v>ok</v>
      </c>
      <c r="Q111" s="30"/>
    </row>
    <row r="112" spans="1:18" s="11" customFormat="1" ht="15.75" thickBot="1" x14ac:dyDescent="0.25">
      <c r="A112" s="146">
        <v>10</v>
      </c>
      <c r="B112" s="204" t="s">
        <v>396</v>
      </c>
      <c r="C112" s="204"/>
      <c r="D112" s="204"/>
      <c r="E112" s="204"/>
      <c r="F112" s="204"/>
      <c r="G112" s="204"/>
      <c r="H112" s="204"/>
      <c r="I112" s="204"/>
      <c r="J112" s="204"/>
      <c r="K112" s="204"/>
      <c r="L112" s="204"/>
      <c r="M112" s="204"/>
      <c r="N112" s="204"/>
      <c r="O112" s="204"/>
      <c r="P112" s="140"/>
      <c r="Q112" s="30"/>
    </row>
    <row r="113" spans="1:19" s="11" customFormat="1" ht="15" customHeight="1" thickTop="1" x14ac:dyDescent="0.2">
      <c r="A113" s="159">
        <v>10.1</v>
      </c>
      <c r="B113" s="40" t="s">
        <v>397</v>
      </c>
      <c r="C113" s="41">
        <f t="shared" si="46"/>
        <v>0</v>
      </c>
      <c r="D113" s="74">
        <v>0</v>
      </c>
      <c r="E113" s="74">
        <v>0</v>
      </c>
      <c r="F113" s="41">
        <f t="shared" ref="F113:F117" si="51">D113+E113</f>
        <v>0</v>
      </c>
      <c r="G113" s="74">
        <v>0</v>
      </c>
      <c r="H113" s="74">
        <v>0</v>
      </c>
      <c r="I113" s="41">
        <f t="shared" ref="I113:I117" si="52">G113+H113</f>
        <v>0</v>
      </c>
      <c r="J113" s="41"/>
      <c r="K113" s="74">
        <v>0</v>
      </c>
      <c r="L113" s="74">
        <v>0</v>
      </c>
      <c r="M113" s="74">
        <v>0</v>
      </c>
      <c r="N113" s="74">
        <v>0</v>
      </c>
      <c r="O113" s="74">
        <v>0</v>
      </c>
      <c r="P113" s="140" t="str">
        <f t="shared" si="3"/>
        <v>ok</v>
      </c>
      <c r="Q113" s="73" t="s">
        <v>275</v>
      </c>
      <c r="R113" s="75" t="s">
        <v>276</v>
      </c>
    </row>
    <row r="114" spans="1:19" s="11" customFormat="1" ht="15" customHeight="1" x14ac:dyDescent="0.2">
      <c r="A114" s="159">
        <v>10.199999999999999</v>
      </c>
      <c r="B114" s="40" t="s">
        <v>398</v>
      </c>
      <c r="C114" s="41">
        <f t="shared" si="46"/>
        <v>0</v>
      </c>
      <c r="D114" s="74">
        <v>0</v>
      </c>
      <c r="E114" s="74">
        <v>0</v>
      </c>
      <c r="F114" s="41">
        <f t="shared" si="51"/>
        <v>0</v>
      </c>
      <c r="G114" s="74">
        <v>0</v>
      </c>
      <c r="H114" s="74">
        <v>0</v>
      </c>
      <c r="I114" s="41">
        <f t="shared" si="52"/>
        <v>0</v>
      </c>
      <c r="J114" s="41"/>
      <c r="K114" s="74">
        <v>0</v>
      </c>
      <c r="L114" s="74">
        <v>0</v>
      </c>
      <c r="M114" s="74">
        <v>0</v>
      </c>
      <c r="N114" s="74">
        <v>0</v>
      </c>
      <c r="O114" s="74">
        <v>0</v>
      </c>
      <c r="P114" s="140" t="str">
        <f t="shared" si="3"/>
        <v>ok</v>
      </c>
      <c r="Q114" s="73" t="s">
        <v>275</v>
      </c>
      <c r="R114" s="75" t="s">
        <v>276</v>
      </c>
    </row>
    <row r="115" spans="1:19" s="11" customFormat="1" ht="15" customHeight="1" x14ac:dyDescent="0.2">
      <c r="A115" s="159">
        <v>10.3</v>
      </c>
      <c r="B115" s="40" t="s">
        <v>399</v>
      </c>
      <c r="C115" s="41">
        <f t="shared" si="46"/>
        <v>0</v>
      </c>
      <c r="D115" s="74">
        <v>0</v>
      </c>
      <c r="E115" s="74">
        <v>0</v>
      </c>
      <c r="F115" s="41">
        <f t="shared" si="51"/>
        <v>0</v>
      </c>
      <c r="G115" s="74">
        <v>0</v>
      </c>
      <c r="H115" s="74">
        <v>0</v>
      </c>
      <c r="I115" s="41">
        <f t="shared" si="52"/>
        <v>0</v>
      </c>
      <c r="J115" s="41"/>
      <c r="K115" s="74">
        <v>0</v>
      </c>
      <c r="L115" s="74">
        <v>0</v>
      </c>
      <c r="M115" s="74">
        <v>0</v>
      </c>
      <c r="N115" s="74">
        <v>0</v>
      </c>
      <c r="O115" s="74">
        <v>0</v>
      </c>
      <c r="P115" s="140" t="str">
        <f t="shared" si="3"/>
        <v>ok</v>
      </c>
      <c r="Q115" s="73" t="s">
        <v>275</v>
      </c>
      <c r="R115" s="75" t="s">
        <v>276</v>
      </c>
    </row>
    <row r="116" spans="1:19" s="11" customFormat="1" ht="15" customHeight="1" x14ac:dyDescent="0.2">
      <c r="A116" s="159">
        <v>10.4</v>
      </c>
      <c r="B116" s="40" t="s">
        <v>400</v>
      </c>
      <c r="C116" s="41">
        <f t="shared" si="46"/>
        <v>0</v>
      </c>
      <c r="D116" s="74">
        <v>0</v>
      </c>
      <c r="E116" s="74">
        <v>0</v>
      </c>
      <c r="F116" s="41">
        <f t="shared" si="51"/>
        <v>0</v>
      </c>
      <c r="G116" s="74">
        <v>0</v>
      </c>
      <c r="H116" s="74">
        <v>0</v>
      </c>
      <c r="I116" s="41">
        <f t="shared" si="52"/>
        <v>0</v>
      </c>
      <c r="J116" s="41"/>
      <c r="K116" s="74">
        <v>0</v>
      </c>
      <c r="L116" s="74">
        <v>0</v>
      </c>
      <c r="M116" s="74">
        <v>0</v>
      </c>
      <c r="N116" s="74">
        <v>0</v>
      </c>
      <c r="O116" s="74">
        <v>0</v>
      </c>
      <c r="P116" s="140" t="str">
        <f t="shared" si="3"/>
        <v>ok</v>
      </c>
      <c r="Q116" s="73" t="s">
        <v>275</v>
      </c>
      <c r="R116" s="75" t="s">
        <v>276</v>
      </c>
    </row>
    <row r="117" spans="1:19" s="11" customFormat="1" ht="15" customHeight="1" x14ac:dyDescent="0.2">
      <c r="A117" s="159">
        <v>10.5</v>
      </c>
      <c r="B117" s="40" t="s">
        <v>401</v>
      </c>
      <c r="C117" s="41">
        <f t="shared" si="46"/>
        <v>0</v>
      </c>
      <c r="D117" s="74">
        <v>0</v>
      </c>
      <c r="E117" s="74">
        <v>0</v>
      </c>
      <c r="F117" s="41">
        <f t="shared" si="51"/>
        <v>0</v>
      </c>
      <c r="G117" s="74">
        <v>0</v>
      </c>
      <c r="H117" s="74">
        <v>0</v>
      </c>
      <c r="I117" s="41">
        <f t="shared" si="52"/>
        <v>0</v>
      </c>
      <c r="J117" s="41"/>
      <c r="K117" s="74">
        <v>0</v>
      </c>
      <c r="L117" s="74">
        <v>0</v>
      </c>
      <c r="M117" s="74">
        <v>0</v>
      </c>
      <c r="N117" s="74">
        <v>0</v>
      </c>
      <c r="O117" s="74">
        <v>0</v>
      </c>
      <c r="P117" s="140" t="str">
        <f t="shared" si="3"/>
        <v>ok</v>
      </c>
      <c r="Q117" s="73" t="s">
        <v>275</v>
      </c>
      <c r="R117" s="75" t="s">
        <v>276</v>
      </c>
    </row>
    <row r="118" spans="1:19" s="11" customFormat="1" ht="15" customHeight="1" x14ac:dyDescent="0.2">
      <c r="A118" s="48"/>
      <c r="B118" s="40" t="s">
        <v>404</v>
      </c>
      <c r="C118" s="41">
        <f t="shared" si="46"/>
        <v>0</v>
      </c>
      <c r="D118" s="41"/>
      <c r="E118" s="41"/>
      <c r="F118" s="41">
        <f>F113+F114+F115+F116+F117</f>
        <v>0</v>
      </c>
      <c r="G118" s="41"/>
      <c r="H118" s="41"/>
      <c r="I118" s="41">
        <f>I113+I114+I115+I116+I117</f>
        <v>0</v>
      </c>
      <c r="J118" s="41"/>
      <c r="K118" s="41">
        <f t="shared" ref="K118:O118" si="53">K113+K114+K115+K116+K117</f>
        <v>0</v>
      </c>
      <c r="L118" s="41">
        <f t="shared" si="53"/>
        <v>0</v>
      </c>
      <c r="M118" s="41">
        <f t="shared" si="53"/>
        <v>0</v>
      </c>
      <c r="N118" s="41">
        <f t="shared" si="53"/>
        <v>0</v>
      </c>
      <c r="O118" s="41">
        <f t="shared" si="53"/>
        <v>0</v>
      </c>
      <c r="P118" s="140" t="str">
        <f t="shared" si="3"/>
        <v>ok</v>
      </c>
      <c r="Q118" s="30"/>
    </row>
    <row r="119" spans="1:19" s="11" customFormat="1" ht="15.75" thickBot="1" x14ac:dyDescent="0.25">
      <c r="A119" s="48"/>
      <c r="B119" s="162" t="s">
        <v>177</v>
      </c>
      <c r="C119" s="163">
        <v>0</v>
      </c>
      <c r="D119" s="163"/>
      <c r="E119" s="163"/>
      <c r="F119" s="164">
        <f>F118+F111+F106+F103+F74+F70+F57+F42+F15+F12</f>
        <v>0</v>
      </c>
      <c r="G119" s="163"/>
      <c r="H119" s="163"/>
      <c r="I119" s="164">
        <f>I118+I111+I106+I103+I74+I70+I57+I42+I15+I12</f>
        <v>0</v>
      </c>
      <c r="J119" s="163"/>
      <c r="K119" s="164">
        <f>K118+K111+K106+K103+K74+K70+K57+K42+K15+K12</f>
        <v>0</v>
      </c>
      <c r="L119" s="164">
        <f t="shared" ref="L119:O119" si="54">L118+L111+L106+L103+L74+L70+L57+L42+L15+L12</f>
        <v>0</v>
      </c>
      <c r="M119" s="164">
        <f t="shared" si="54"/>
        <v>0</v>
      </c>
      <c r="N119" s="164">
        <f t="shared" si="54"/>
        <v>0</v>
      </c>
      <c r="O119" s="164">
        <f t="shared" si="54"/>
        <v>0</v>
      </c>
      <c r="P119" s="140" t="str">
        <f t="shared" si="3"/>
        <v>ok</v>
      </c>
      <c r="Q119" s="30"/>
      <c r="S119" s="33"/>
    </row>
    <row r="120" spans="1:19" s="34" customFormat="1" ht="17.25" thickTop="1" x14ac:dyDescent="0.2">
      <c r="A120" s="48"/>
      <c r="B120" s="78" t="s">
        <v>26</v>
      </c>
      <c r="C120" s="41"/>
      <c r="D120" s="41"/>
      <c r="E120" s="41"/>
      <c r="F120" s="41"/>
      <c r="G120" s="41"/>
      <c r="H120" s="41"/>
      <c r="I120" s="41"/>
      <c r="J120" s="41"/>
      <c r="K120" s="74">
        <v>0</v>
      </c>
      <c r="L120" s="74">
        <v>0</v>
      </c>
      <c r="M120" s="74">
        <v>0</v>
      </c>
      <c r="N120" s="74">
        <v>0</v>
      </c>
      <c r="O120" s="74">
        <v>0</v>
      </c>
      <c r="P120" s="140" t="str">
        <f t="shared" si="3"/>
        <v>ok</v>
      </c>
      <c r="Q120" s="30"/>
      <c r="S120" s="35"/>
    </row>
    <row r="121" spans="1:19" s="34" customFormat="1" ht="15" customHeight="1" x14ac:dyDescent="0.2">
      <c r="A121" s="48"/>
      <c r="B121" s="78" t="s">
        <v>27</v>
      </c>
      <c r="C121" s="41"/>
      <c r="D121" s="41"/>
      <c r="E121" s="41"/>
      <c r="F121" s="41"/>
      <c r="G121" s="41"/>
      <c r="H121" s="41"/>
      <c r="I121" s="41"/>
      <c r="J121" s="41"/>
      <c r="K121" s="74">
        <v>0</v>
      </c>
      <c r="L121" s="74">
        <v>0</v>
      </c>
      <c r="M121" s="74">
        <v>0</v>
      </c>
      <c r="N121" s="74">
        <v>0</v>
      </c>
      <c r="O121" s="74">
        <v>0</v>
      </c>
      <c r="P121" s="140" t="str">
        <f t="shared" si="3"/>
        <v>ok</v>
      </c>
      <c r="Q121" s="30"/>
    </row>
    <row r="122" spans="1:19" s="10" customFormat="1" x14ac:dyDescent="0.25">
      <c r="A122" s="36"/>
      <c r="B122" s="37" t="s">
        <v>28</v>
      </c>
      <c r="C122" s="38"/>
      <c r="D122" s="38"/>
      <c r="E122" s="38"/>
      <c r="F122" s="38"/>
      <c r="G122" s="38"/>
      <c r="H122" s="38"/>
      <c r="I122" s="38"/>
      <c r="J122" s="38"/>
      <c r="K122" s="39" t="e">
        <f>K120/$F$119</f>
        <v>#DIV/0!</v>
      </c>
      <c r="L122" s="39" t="e">
        <f>L120/$F$119</f>
        <v>#DIV/0!</v>
      </c>
      <c r="M122" s="39" t="e">
        <f>M120/$F$119</f>
        <v>#DIV/0!</v>
      </c>
      <c r="N122" s="39" t="e">
        <f>N120/$F$119</f>
        <v>#DIV/0!</v>
      </c>
      <c r="O122" s="39" t="e">
        <f>O120/$F$119</f>
        <v>#DIV/0!</v>
      </c>
      <c r="P122" s="140"/>
      <c r="Q122" s="30"/>
    </row>
    <row r="123" spans="1:19" s="10" customFormat="1" x14ac:dyDescent="0.2">
      <c r="A123" s="36"/>
      <c r="B123" s="40"/>
      <c r="C123" s="41"/>
      <c r="D123" s="41"/>
      <c r="E123" s="41"/>
      <c r="F123" s="41"/>
      <c r="G123" s="41"/>
      <c r="H123" s="41"/>
      <c r="I123" s="41"/>
      <c r="J123" s="41"/>
      <c r="K123" s="9"/>
      <c r="L123" s="9"/>
      <c r="M123" s="9"/>
      <c r="N123" s="9"/>
      <c r="O123" s="9"/>
      <c r="P123" s="140"/>
      <c r="Q123" s="30"/>
    </row>
    <row r="124" spans="1:19" s="42" customFormat="1" ht="12.75" x14ac:dyDescent="0.2">
      <c r="A124" s="36"/>
      <c r="B124" s="40"/>
      <c r="C124" s="41"/>
      <c r="D124" s="41"/>
      <c r="E124" s="41"/>
      <c r="F124" s="41"/>
      <c r="G124" s="41"/>
      <c r="H124" s="41"/>
      <c r="I124" s="41"/>
      <c r="J124" s="41"/>
      <c r="K124" s="9"/>
      <c r="L124" s="9"/>
      <c r="M124" s="9"/>
      <c r="N124" s="9"/>
      <c r="O124" s="9"/>
      <c r="P124" s="140"/>
      <c r="Q124" s="30"/>
    </row>
    <row r="125" spans="1:19" s="42" customFormat="1" ht="15.75" x14ac:dyDescent="0.2">
      <c r="A125" s="36"/>
      <c r="B125" s="43" t="s">
        <v>29</v>
      </c>
      <c r="C125" s="41"/>
      <c r="D125" s="41"/>
      <c r="E125" s="41"/>
      <c r="F125" s="41"/>
      <c r="G125" s="41"/>
      <c r="H125" s="41"/>
      <c r="I125" s="41"/>
      <c r="J125" s="41"/>
      <c r="K125" s="9"/>
      <c r="L125" s="9"/>
      <c r="M125" s="9"/>
      <c r="N125" s="9"/>
      <c r="O125" s="9"/>
      <c r="P125" s="140"/>
      <c r="Q125" s="30"/>
    </row>
    <row r="126" spans="1:19" s="42" customFormat="1" ht="12.75" x14ac:dyDescent="0.2">
      <c r="A126" s="36"/>
      <c r="B126" s="40"/>
      <c r="C126" s="44"/>
      <c r="D126" s="44"/>
      <c r="E126" s="44"/>
      <c r="F126" s="44"/>
      <c r="G126" s="44"/>
      <c r="H126" s="44"/>
      <c r="I126" s="44"/>
      <c r="J126" s="44"/>
      <c r="K126" s="9"/>
      <c r="L126" s="9"/>
      <c r="M126" s="9"/>
      <c r="N126" s="9"/>
      <c r="O126" s="9"/>
      <c r="P126" s="140"/>
      <c r="Q126" s="30"/>
    </row>
    <row r="127" spans="1:19" s="42" customFormat="1" ht="12.75" x14ac:dyDescent="0.2">
      <c r="A127" s="36"/>
      <c r="B127" s="40"/>
      <c r="C127" s="44"/>
      <c r="D127" s="44"/>
      <c r="E127" s="44"/>
      <c r="F127" s="44"/>
      <c r="G127" s="44"/>
      <c r="H127" s="44"/>
      <c r="I127" s="44"/>
      <c r="J127" s="44"/>
      <c r="K127" s="9"/>
      <c r="L127" s="9"/>
      <c r="M127" s="9"/>
      <c r="N127" s="9"/>
      <c r="O127" s="9"/>
      <c r="P127" s="140"/>
      <c r="Q127" s="30"/>
    </row>
    <row r="128" spans="1:19" s="47" customFormat="1" ht="12.75" x14ac:dyDescent="0.2">
      <c r="A128" s="45"/>
      <c r="B128" s="46"/>
      <c r="C128" s="41"/>
      <c r="D128" s="41"/>
      <c r="E128" s="41"/>
      <c r="F128" s="41"/>
      <c r="G128" s="41"/>
      <c r="H128" s="41"/>
      <c r="I128" s="41"/>
      <c r="J128" s="41"/>
      <c r="K128" s="9"/>
      <c r="L128" s="9"/>
      <c r="M128" s="9"/>
      <c r="N128" s="9"/>
      <c r="O128" s="9"/>
      <c r="P128" s="140"/>
      <c r="Q128" s="30"/>
    </row>
    <row r="129" spans="1:21" s="51" customFormat="1" ht="20.25" x14ac:dyDescent="0.3">
      <c r="A129" s="48"/>
      <c r="B129" s="49"/>
      <c r="C129" s="50" t="s">
        <v>19</v>
      </c>
      <c r="D129" s="209" t="s">
        <v>20</v>
      </c>
      <c r="E129" s="209"/>
      <c r="F129" s="209"/>
      <c r="G129" s="209"/>
      <c r="H129" s="209"/>
      <c r="I129" s="56"/>
      <c r="J129" s="56"/>
      <c r="P129" s="140"/>
      <c r="Q129" s="30"/>
    </row>
    <row r="130" spans="1:21" s="56" customFormat="1" ht="12.75" x14ac:dyDescent="0.2">
      <c r="A130" s="52"/>
      <c r="B130" s="53" t="s">
        <v>21</v>
      </c>
      <c r="C130" s="54" t="s">
        <v>193</v>
      </c>
      <c r="D130" s="55" t="s">
        <v>22</v>
      </c>
      <c r="E130" s="55" t="s">
        <v>23</v>
      </c>
      <c r="F130" s="55" t="s">
        <v>24</v>
      </c>
      <c r="G130" s="55" t="s">
        <v>25</v>
      </c>
      <c r="H130" s="55" t="s">
        <v>136</v>
      </c>
      <c r="P130" s="140"/>
      <c r="Q130" s="30"/>
    </row>
    <row r="131" spans="1:21" s="60" customFormat="1" ht="12.75" x14ac:dyDescent="0.2">
      <c r="A131" s="57" t="s">
        <v>178</v>
      </c>
      <c r="B131" s="58" t="s">
        <v>179</v>
      </c>
      <c r="C131" s="12">
        <f>SUM(D131:H131)</f>
        <v>0</v>
      </c>
      <c r="D131" s="59">
        <f>SUM(D132:D133)</f>
        <v>0</v>
      </c>
      <c r="E131" s="59">
        <f t="shared" ref="E131:H131" si="55">SUM(E132:E133)</f>
        <v>0</v>
      </c>
      <c r="F131" s="59">
        <f t="shared" si="55"/>
        <v>0</v>
      </c>
      <c r="G131" s="59">
        <f t="shared" si="55"/>
        <v>0</v>
      </c>
      <c r="H131" s="59">
        <f t="shared" si="55"/>
        <v>0</v>
      </c>
      <c r="I131" s="56"/>
      <c r="J131" s="56"/>
      <c r="P131" s="140"/>
      <c r="Q131" s="30"/>
    </row>
    <row r="132" spans="1:21" s="56" customFormat="1" ht="12.75" x14ac:dyDescent="0.2">
      <c r="A132" s="61" t="s">
        <v>180</v>
      </c>
      <c r="B132" s="62" t="s">
        <v>181</v>
      </c>
      <c r="C132" s="12">
        <f>SUM(D132:H132)</f>
        <v>0</v>
      </c>
      <c r="D132" s="7">
        <f>K121</f>
        <v>0</v>
      </c>
      <c r="E132" s="7">
        <f t="shared" ref="E132:H132" si="56">L121</f>
        <v>0</v>
      </c>
      <c r="F132" s="7">
        <f t="shared" si="56"/>
        <v>0</v>
      </c>
      <c r="G132" s="7">
        <f t="shared" si="56"/>
        <v>0</v>
      </c>
      <c r="H132" s="7">
        <f t="shared" si="56"/>
        <v>0</v>
      </c>
      <c r="P132" s="140"/>
      <c r="Q132" s="30"/>
    </row>
    <row r="133" spans="1:21" s="56" customFormat="1" ht="12.75" x14ac:dyDescent="0.2">
      <c r="A133" s="61" t="s">
        <v>182</v>
      </c>
      <c r="B133" s="62" t="s">
        <v>183</v>
      </c>
      <c r="C133" s="12">
        <f>SUM(D133:H133)</f>
        <v>0</v>
      </c>
      <c r="D133" s="7">
        <f>K120</f>
        <v>0</v>
      </c>
      <c r="E133" s="7">
        <f>L120</f>
        <v>0</v>
      </c>
      <c r="F133" s="7">
        <f>M120</f>
        <v>0</v>
      </c>
      <c r="G133" s="7">
        <f>N120</f>
        <v>0</v>
      </c>
      <c r="H133" s="7">
        <f>O120</f>
        <v>0</v>
      </c>
      <c r="P133" s="140"/>
      <c r="Q133" s="30"/>
      <c r="R133" s="8"/>
      <c r="S133" s="8"/>
      <c r="T133" s="8"/>
      <c r="U133" s="8"/>
    </row>
    <row r="134" spans="1:21" s="60" customFormat="1" ht="12.75" x14ac:dyDescent="0.2">
      <c r="A134" s="57" t="s">
        <v>184</v>
      </c>
      <c r="B134" s="58" t="s">
        <v>185</v>
      </c>
      <c r="C134" s="12">
        <f>SUM(D134:H134)</f>
        <v>0</v>
      </c>
      <c r="D134" s="59">
        <f>SUM(D135:D136)</f>
        <v>0</v>
      </c>
      <c r="E134" s="59">
        <f t="shared" ref="E134:H134" si="57">SUM(E135:E136)</f>
        <v>0</v>
      </c>
      <c r="F134" s="59">
        <f t="shared" si="57"/>
        <v>0</v>
      </c>
      <c r="G134" s="59">
        <f t="shared" si="57"/>
        <v>0</v>
      </c>
      <c r="H134" s="59">
        <f t="shared" si="57"/>
        <v>0</v>
      </c>
      <c r="I134" s="56"/>
      <c r="J134" s="56"/>
      <c r="P134" s="140"/>
      <c r="Q134" s="30"/>
    </row>
    <row r="135" spans="1:21" s="56" customFormat="1" ht="12.75" x14ac:dyDescent="0.2">
      <c r="A135" s="61" t="s">
        <v>180</v>
      </c>
      <c r="B135" s="62" t="s">
        <v>186</v>
      </c>
      <c r="C135" s="12">
        <f>SUM(D135:H135)</f>
        <v>0</v>
      </c>
      <c r="D135" s="70">
        <v>0</v>
      </c>
      <c r="E135" s="70">
        <v>0</v>
      </c>
      <c r="F135" s="70">
        <v>0</v>
      </c>
      <c r="G135" s="70">
        <v>0</v>
      </c>
      <c r="H135" s="70">
        <v>0</v>
      </c>
      <c r="P135" s="140"/>
      <c r="Q135" s="30"/>
    </row>
    <row r="136" spans="1:21" s="56" customFormat="1" ht="12.75" x14ac:dyDescent="0.2">
      <c r="A136" s="61" t="s">
        <v>182</v>
      </c>
      <c r="B136" s="62" t="s">
        <v>187</v>
      </c>
      <c r="C136" s="12">
        <v>0</v>
      </c>
      <c r="D136" s="70">
        <v>0</v>
      </c>
      <c r="E136" s="70">
        <v>0</v>
      </c>
      <c r="F136" s="70">
        <v>0</v>
      </c>
      <c r="G136" s="70">
        <v>0</v>
      </c>
      <c r="H136" s="70">
        <v>0</v>
      </c>
      <c r="P136" s="140"/>
      <c r="Q136" s="30"/>
    </row>
    <row r="137" spans="1:21" s="65" customFormat="1" ht="12.75" x14ac:dyDescent="0.2">
      <c r="A137" s="63" t="s">
        <v>188</v>
      </c>
      <c r="B137" s="64" t="s">
        <v>189</v>
      </c>
      <c r="C137" s="12">
        <f>SUM(D137:H137)</f>
        <v>0</v>
      </c>
      <c r="D137" s="7">
        <f>D133-D135</f>
        <v>0</v>
      </c>
      <c r="E137" s="7">
        <f t="shared" ref="E137:H137" si="58">E133-E135</f>
        <v>0</v>
      </c>
      <c r="F137" s="7">
        <f t="shared" si="58"/>
        <v>0</v>
      </c>
      <c r="G137" s="7">
        <f t="shared" si="58"/>
        <v>0</v>
      </c>
      <c r="H137" s="7">
        <f t="shared" si="58"/>
        <v>0</v>
      </c>
      <c r="I137" s="56"/>
      <c r="J137" s="56"/>
      <c r="P137" s="140"/>
      <c r="Q137" s="30"/>
    </row>
    <row r="138" spans="1:21" s="68" customFormat="1" x14ac:dyDescent="0.2">
      <c r="A138" s="66"/>
      <c r="B138" s="67"/>
      <c r="C138" s="41"/>
      <c r="D138" s="41"/>
      <c r="E138" s="41"/>
      <c r="F138" s="41"/>
      <c r="G138" s="41"/>
      <c r="H138" s="41"/>
      <c r="I138" s="56"/>
      <c r="J138" s="56"/>
      <c r="K138" s="9"/>
      <c r="L138" s="9"/>
      <c r="M138" s="9"/>
      <c r="N138" s="9"/>
      <c r="O138" s="9"/>
      <c r="P138" s="140"/>
      <c r="Q138" s="30"/>
    </row>
    <row r="139" spans="1:21" s="68" customFormat="1" x14ac:dyDescent="0.2">
      <c r="A139" s="66"/>
      <c r="B139" s="67"/>
      <c r="C139" s="41"/>
      <c r="D139" s="41"/>
      <c r="E139" s="41"/>
      <c r="F139" s="41"/>
      <c r="G139" s="41"/>
      <c r="H139" s="41"/>
      <c r="I139" s="41"/>
      <c r="J139" s="41"/>
      <c r="K139" s="9"/>
      <c r="L139" s="9"/>
      <c r="M139" s="9"/>
      <c r="N139" s="9"/>
      <c r="O139" s="9"/>
      <c r="P139" s="140"/>
      <c r="Q139" s="30"/>
    </row>
    <row r="140" spans="1:21" s="31" customFormat="1" x14ac:dyDescent="0.2">
      <c r="A140" s="26"/>
      <c r="B140" s="69"/>
      <c r="C140" s="41"/>
      <c r="D140" s="41"/>
      <c r="E140" s="41"/>
      <c r="F140" s="41"/>
      <c r="G140" s="41"/>
      <c r="H140" s="41"/>
      <c r="I140" s="41"/>
      <c r="J140" s="41"/>
      <c r="K140" s="9"/>
      <c r="L140" s="9"/>
      <c r="M140" s="9"/>
      <c r="N140" s="9"/>
      <c r="O140" s="9"/>
      <c r="P140" s="140"/>
      <c r="Q140" s="30"/>
    </row>
    <row r="141" spans="1:21" s="31" customFormat="1" x14ac:dyDescent="0.2">
      <c r="A141" s="26"/>
      <c r="B141" s="69"/>
      <c r="C141" s="41"/>
      <c r="D141" s="41"/>
      <c r="E141" s="41"/>
      <c r="F141" s="41"/>
      <c r="G141" s="41"/>
      <c r="H141" s="41"/>
      <c r="I141" s="41"/>
      <c r="J141" s="41"/>
      <c r="K141" s="9"/>
      <c r="L141" s="9"/>
      <c r="M141" s="9"/>
      <c r="N141" s="9"/>
      <c r="O141" s="9"/>
      <c r="P141" s="140"/>
      <c r="Q141" s="30"/>
    </row>
    <row r="142" spans="1:21" s="31" customFormat="1" x14ac:dyDescent="0.2">
      <c r="A142" s="26"/>
      <c r="B142" s="69"/>
      <c r="C142" s="41"/>
      <c r="D142" s="41"/>
      <c r="E142" s="41"/>
      <c r="F142" s="41"/>
      <c r="G142" s="41"/>
      <c r="H142" s="41"/>
      <c r="I142" s="41"/>
      <c r="J142" s="41"/>
      <c r="K142" s="9"/>
      <c r="L142" s="9"/>
      <c r="M142" s="9"/>
      <c r="N142" s="9"/>
      <c r="O142" s="9"/>
      <c r="P142" s="140"/>
      <c r="Q142" s="30"/>
    </row>
    <row r="143" spans="1:21" s="31" customFormat="1" x14ac:dyDescent="0.2">
      <c r="A143" s="26"/>
      <c r="B143" s="69"/>
      <c r="C143" s="41"/>
      <c r="D143" s="41"/>
      <c r="E143" s="41"/>
      <c r="F143" s="41"/>
      <c r="G143" s="41"/>
      <c r="H143" s="41"/>
      <c r="I143" s="41"/>
      <c r="J143" s="41"/>
      <c r="K143" s="9"/>
      <c r="L143" s="9"/>
      <c r="M143" s="9"/>
      <c r="N143" s="9"/>
      <c r="O143" s="9"/>
      <c r="P143" s="140"/>
      <c r="Q143" s="30"/>
    </row>
    <row r="144" spans="1:21" s="31" customFormat="1" x14ac:dyDescent="0.2">
      <c r="A144" s="26"/>
      <c r="B144" s="69"/>
      <c r="C144" s="41"/>
      <c r="D144" s="41"/>
      <c r="E144" s="41"/>
      <c r="F144" s="41"/>
      <c r="G144" s="41"/>
      <c r="H144" s="41"/>
      <c r="I144" s="41"/>
      <c r="J144" s="41"/>
      <c r="K144" s="9"/>
      <c r="L144" s="9"/>
      <c r="M144" s="9"/>
      <c r="N144" s="9"/>
      <c r="O144" s="9"/>
      <c r="P144" s="140"/>
      <c r="Q144" s="30"/>
    </row>
    <row r="145" spans="1:17" s="31" customFormat="1" x14ac:dyDescent="0.2">
      <c r="A145" s="26"/>
      <c r="B145" s="69"/>
      <c r="C145" s="41"/>
      <c r="D145" s="41"/>
      <c r="E145" s="41"/>
      <c r="F145" s="41"/>
      <c r="G145" s="41"/>
      <c r="H145" s="41"/>
      <c r="I145" s="41"/>
      <c r="J145" s="41"/>
      <c r="K145" s="9"/>
      <c r="L145" s="9"/>
      <c r="M145" s="9"/>
      <c r="N145" s="9"/>
      <c r="O145" s="9"/>
      <c r="P145" s="140"/>
      <c r="Q145" s="30"/>
    </row>
    <row r="146" spans="1:17" s="31" customFormat="1" x14ac:dyDescent="0.2">
      <c r="A146" s="26"/>
      <c r="B146" s="69"/>
      <c r="C146" s="41"/>
      <c r="D146" s="41"/>
      <c r="E146" s="41"/>
      <c r="F146" s="41"/>
      <c r="G146" s="41"/>
      <c r="H146" s="41"/>
      <c r="I146" s="41"/>
      <c r="J146" s="41"/>
      <c r="K146" s="9"/>
      <c r="L146" s="9"/>
      <c r="M146" s="9"/>
      <c r="N146" s="9"/>
      <c r="O146" s="9"/>
      <c r="P146" s="140"/>
      <c r="Q146" s="30"/>
    </row>
    <row r="147" spans="1:17" s="31" customFormat="1" x14ac:dyDescent="0.2">
      <c r="A147" s="26"/>
      <c r="B147" s="69"/>
      <c r="C147" s="41"/>
      <c r="D147" s="41"/>
      <c r="E147" s="41"/>
      <c r="F147" s="41"/>
      <c r="G147" s="41"/>
      <c r="H147" s="41"/>
      <c r="I147" s="41"/>
      <c r="J147" s="41"/>
      <c r="K147" s="9"/>
      <c r="L147" s="9"/>
      <c r="M147" s="9"/>
      <c r="N147" s="9"/>
      <c r="O147" s="9"/>
      <c r="P147" s="140"/>
      <c r="Q147" s="30"/>
    </row>
    <row r="148" spans="1:17" s="31" customFormat="1" x14ac:dyDescent="0.2">
      <c r="A148" s="26"/>
      <c r="B148" s="69"/>
      <c r="C148" s="41"/>
      <c r="D148" s="41"/>
      <c r="E148" s="41"/>
      <c r="F148" s="41"/>
      <c r="G148" s="41"/>
      <c r="H148" s="41"/>
      <c r="I148" s="41"/>
      <c r="J148" s="41"/>
      <c r="K148" s="9"/>
      <c r="L148" s="9"/>
      <c r="M148" s="9"/>
      <c r="N148" s="9"/>
      <c r="O148" s="9"/>
      <c r="P148" s="140"/>
      <c r="Q148" s="30"/>
    </row>
    <row r="149" spans="1:17" s="31" customFormat="1" x14ac:dyDescent="0.2">
      <c r="A149" s="26"/>
      <c r="B149" s="69"/>
      <c r="C149" s="41"/>
      <c r="D149" s="41"/>
      <c r="E149" s="41"/>
      <c r="F149" s="41"/>
      <c r="G149" s="41"/>
      <c r="H149" s="41"/>
      <c r="I149" s="41"/>
      <c r="J149" s="41"/>
      <c r="K149" s="9"/>
      <c r="L149" s="9"/>
      <c r="M149" s="9"/>
      <c r="N149" s="9"/>
      <c r="O149" s="9"/>
      <c r="P149" s="140"/>
      <c r="Q149" s="30"/>
    </row>
    <row r="150" spans="1:17" s="31" customFormat="1" x14ac:dyDescent="0.2">
      <c r="A150" s="26"/>
      <c r="B150" s="69"/>
      <c r="C150" s="41"/>
      <c r="D150" s="41"/>
      <c r="E150" s="41"/>
      <c r="F150" s="41"/>
      <c r="G150" s="41"/>
      <c r="H150" s="41"/>
      <c r="I150" s="41"/>
      <c r="J150" s="41"/>
      <c r="K150" s="9"/>
      <c r="L150" s="9"/>
      <c r="M150" s="9"/>
      <c r="N150" s="9"/>
      <c r="O150" s="9"/>
      <c r="P150" s="140"/>
      <c r="Q150" s="30"/>
    </row>
    <row r="151" spans="1:17" s="31" customFormat="1" x14ac:dyDescent="0.2">
      <c r="A151" s="26"/>
      <c r="B151" s="69"/>
      <c r="C151" s="41"/>
      <c r="D151" s="41"/>
      <c r="E151" s="41"/>
      <c r="F151" s="41"/>
      <c r="G151" s="41"/>
      <c r="H151" s="41"/>
      <c r="I151" s="41"/>
      <c r="J151" s="41"/>
      <c r="K151" s="9"/>
      <c r="L151" s="9"/>
      <c r="M151" s="9"/>
      <c r="N151" s="9"/>
      <c r="O151" s="9"/>
      <c r="P151" s="140"/>
      <c r="Q151" s="30"/>
    </row>
    <row r="152" spans="1:17" s="31" customFormat="1" x14ac:dyDescent="0.2">
      <c r="A152" s="26"/>
      <c r="B152" s="69"/>
      <c r="C152" s="41"/>
      <c r="D152" s="41"/>
      <c r="E152" s="41"/>
      <c r="F152" s="41"/>
      <c r="G152" s="41"/>
      <c r="H152" s="41"/>
      <c r="I152" s="41"/>
      <c r="J152" s="41"/>
      <c r="K152" s="9"/>
      <c r="L152" s="9"/>
      <c r="M152" s="9"/>
      <c r="N152" s="9"/>
      <c r="O152" s="9"/>
      <c r="P152" s="140"/>
      <c r="Q152" s="30"/>
    </row>
    <row r="153" spans="1:17" s="31" customFormat="1" x14ac:dyDescent="0.2">
      <c r="A153" s="26"/>
      <c r="B153" s="69"/>
      <c r="C153" s="41"/>
      <c r="D153" s="41"/>
      <c r="E153" s="41"/>
      <c r="F153" s="41"/>
      <c r="G153" s="41"/>
      <c r="H153" s="41"/>
      <c r="I153" s="41"/>
      <c r="J153" s="41"/>
      <c r="K153" s="9"/>
      <c r="L153" s="9"/>
      <c r="M153" s="9"/>
      <c r="N153" s="9"/>
      <c r="O153" s="9"/>
      <c r="P153" s="140"/>
      <c r="Q153" s="30"/>
    </row>
    <row r="154" spans="1:17" s="31" customFormat="1" x14ac:dyDescent="0.2">
      <c r="A154" s="26"/>
      <c r="B154" s="69"/>
      <c r="C154" s="41"/>
      <c r="D154" s="41"/>
      <c r="E154" s="41"/>
      <c r="F154" s="41"/>
      <c r="G154" s="41"/>
      <c r="H154" s="41"/>
      <c r="I154" s="41"/>
      <c r="J154" s="41"/>
      <c r="K154" s="9"/>
      <c r="L154" s="9"/>
      <c r="M154" s="9"/>
      <c r="N154" s="9"/>
      <c r="O154" s="9"/>
      <c r="P154" s="140"/>
      <c r="Q154" s="30"/>
    </row>
    <row r="155" spans="1:17" s="31" customFormat="1" x14ac:dyDescent="0.2">
      <c r="A155" s="26"/>
      <c r="B155" s="69"/>
      <c r="C155" s="41"/>
      <c r="D155" s="41"/>
      <c r="E155" s="41"/>
      <c r="F155" s="41"/>
      <c r="G155" s="41"/>
      <c r="H155" s="41"/>
      <c r="I155" s="41"/>
      <c r="J155" s="41"/>
      <c r="K155" s="9"/>
      <c r="L155" s="9"/>
      <c r="M155" s="9"/>
      <c r="N155" s="9"/>
      <c r="O155" s="9"/>
      <c r="P155" s="140"/>
      <c r="Q155" s="30"/>
    </row>
    <row r="156" spans="1:17" s="31" customFormat="1" x14ac:dyDescent="0.2">
      <c r="A156" s="26"/>
      <c r="B156" s="69"/>
      <c r="C156" s="41"/>
      <c r="D156" s="41"/>
      <c r="E156" s="41"/>
      <c r="F156" s="41"/>
      <c r="G156" s="41"/>
      <c r="H156" s="41"/>
      <c r="I156" s="41"/>
      <c r="J156" s="41"/>
      <c r="K156" s="9"/>
      <c r="L156" s="9"/>
      <c r="M156" s="9"/>
      <c r="N156" s="9"/>
      <c r="O156" s="9"/>
      <c r="P156" s="140"/>
      <c r="Q156" s="30"/>
    </row>
    <row r="157" spans="1:17" s="31" customFormat="1" x14ac:dyDescent="0.2">
      <c r="A157" s="26"/>
      <c r="B157" s="69"/>
      <c r="C157" s="41"/>
      <c r="D157" s="41"/>
      <c r="E157" s="41"/>
      <c r="F157" s="41"/>
      <c r="G157" s="41"/>
      <c r="H157" s="41"/>
      <c r="I157" s="41"/>
      <c r="J157" s="41"/>
      <c r="K157" s="9"/>
      <c r="L157" s="9"/>
      <c r="M157" s="9"/>
      <c r="N157" s="9"/>
      <c r="O157" s="9"/>
      <c r="P157" s="140"/>
      <c r="Q157" s="30"/>
    </row>
    <row r="158" spans="1:17" s="31" customFormat="1" x14ac:dyDescent="0.2">
      <c r="A158" s="26"/>
      <c r="B158" s="69"/>
      <c r="C158" s="41"/>
      <c r="D158" s="41"/>
      <c r="E158" s="41"/>
      <c r="F158" s="41"/>
      <c r="G158" s="41"/>
      <c r="H158" s="41"/>
      <c r="I158" s="41"/>
      <c r="J158" s="41"/>
      <c r="K158" s="9"/>
      <c r="L158" s="9"/>
      <c r="M158" s="9"/>
      <c r="N158" s="9"/>
      <c r="O158" s="9"/>
      <c r="P158" s="140"/>
      <c r="Q158" s="30"/>
    </row>
    <row r="159" spans="1:17" s="31" customFormat="1" x14ac:dyDescent="0.2">
      <c r="A159" s="26"/>
      <c r="B159" s="69"/>
      <c r="C159" s="41"/>
      <c r="D159" s="41"/>
      <c r="E159" s="41"/>
      <c r="F159" s="41"/>
      <c r="G159" s="41"/>
      <c r="H159" s="41"/>
      <c r="I159" s="41"/>
      <c r="J159" s="41"/>
      <c r="K159" s="9"/>
      <c r="L159" s="9"/>
      <c r="M159" s="9"/>
      <c r="N159" s="9"/>
      <c r="O159" s="9"/>
      <c r="P159" s="140"/>
      <c r="Q159" s="30"/>
    </row>
    <row r="160" spans="1:17" s="31" customFormat="1" x14ac:dyDescent="0.2">
      <c r="A160" s="26"/>
      <c r="B160" s="69"/>
      <c r="C160" s="41"/>
      <c r="D160" s="41"/>
      <c r="E160" s="41"/>
      <c r="F160" s="41"/>
      <c r="G160" s="41"/>
      <c r="H160" s="41"/>
      <c r="I160" s="41"/>
      <c r="J160" s="41"/>
      <c r="K160" s="9"/>
      <c r="L160" s="9"/>
      <c r="M160" s="9"/>
      <c r="N160" s="9"/>
      <c r="O160" s="9"/>
      <c r="P160" s="140"/>
      <c r="Q160" s="30"/>
    </row>
  </sheetData>
  <mergeCells count="17">
    <mergeCell ref="B75:O75"/>
    <mergeCell ref="B104:O104"/>
    <mergeCell ref="B107:O107"/>
    <mergeCell ref="B112:O112"/>
    <mergeCell ref="D129:H129"/>
    <mergeCell ref="B71:O71"/>
    <mergeCell ref="B3:O3"/>
    <mergeCell ref="D6:E6"/>
    <mergeCell ref="F6:F7"/>
    <mergeCell ref="G6:H6"/>
    <mergeCell ref="I6:I7"/>
    <mergeCell ref="K6:O6"/>
    <mergeCell ref="B8:O8"/>
    <mergeCell ref="B13:O13"/>
    <mergeCell ref="B16:O16"/>
    <mergeCell ref="B43:O43"/>
    <mergeCell ref="B58:O5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U160"/>
  <sheetViews>
    <sheetView topLeftCell="C91" zoomScale="85" zoomScaleNormal="85" workbookViewId="0">
      <selection activeCell="P122" sqref="P122:P123"/>
    </sheetView>
  </sheetViews>
  <sheetFormatPr defaultColWidth="8.85546875" defaultRowHeight="15" x14ac:dyDescent="0.25"/>
  <cols>
    <col min="1" max="1" width="8.7109375" style="14" customWidth="1"/>
    <col min="2" max="2" width="66.5703125" style="69" customWidth="1"/>
    <col min="3" max="10" width="15" style="41" customWidth="1"/>
    <col min="11" max="15" width="15" style="9" customWidth="1"/>
    <col min="16" max="16" width="15" style="17" customWidth="1"/>
    <col min="17" max="17" width="20" style="18" customWidth="1"/>
    <col min="18" max="18" width="39.7109375" style="19" customWidth="1"/>
    <col min="19" max="25" width="15" style="19" customWidth="1"/>
    <col min="26" max="27" width="11.5703125" style="19" customWidth="1"/>
    <col min="28" max="16384" width="8.85546875" style="19"/>
  </cols>
  <sheetData>
    <row r="1" spans="1:18" ht="27.75" customHeight="1" x14ac:dyDescent="0.3">
      <c r="B1" s="15" t="s">
        <v>14</v>
      </c>
      <c r="C1" s="16"/>
      <c r="D1" s="16"/>
      <c r="E1" s="16"/>
      <c r="F1" s="16"/>
      <c r="G1" s="16"/>
      <c r="H1" s="16"/>
      <c r="I1" s="16"/>
      <c r="J1" s="16"/>
    </row>
    <row r="2" spans="1:18" ht="27.75" customHeight="1" x14ac:dyDescent="0.3">
      <c r="B2" s="20"/>
      <c r="C2" s="16"/>
      <c r="D2" s="16"/>
      <c r="E2" s="16"/>
      <c r="F2" s="16"/>
      <c r="G2" s="16"/>
      <c r="H2" s="16"/>
      <c r="I2" s="16"/>
      <c r="J2" s="16"/>
    </row>
    <row r="3" spans="1:18" ht="17.25" customHeight="1" x14ac:dyDescent="0.25">
      <c r="B3" s="201" t="s">
        <v>15</v>
      </c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</row>
    <row r="4" spans="1:18" ht="1.5" customHeight="1" x14ac:dyDescent="0.25">
      <c r="B4" s="21"/>
      <c r="C4" s="22"/>
      <c r="D4" s="22"/>
      <c r="E4" s="22"/>
      <c r="F4" s="22"/>
      <c r="G4" s="22"/>
      <c r="H4" s="22"/>
      <c r="I4" s="22"/>
      <c r="J4" s="22"/>
      <c r="K4" s="23"/>
      <c r="L4" s="23"/>
      <c r="M4" s="23"/>
      <c r="N4" s="23"/>
      <c r="O4" s="23"/>
    </row>
    <row r="5" spans="1:18" ht="20.25" x14ac:dyDescent="0.3">
      <c r="B5" s="20" t="s">
        <v>16</v>
      </c>
      <c r="C5" s="16"/>
      <c r="D5" s="16"/>
      <c r="E5" s="16"/>
      <c r="F5" s="16"/>
      <c r="G5" s="16"/>
      <c r="H5" s="16"/>
      <c r="I5" s="16"/>
      <c r="J5" s="16"/>
      <c r="O5" s="9" t="s">
        <v>17</v>
      </c>
    </row>
    <row r="6" spans="1:18" ht="20.25" customHeight="1" x14ac:dyDescent="0.3">
      <c r="B6" s="24"/>
      <c r="C6" s="25" t="s">
        <v>19</v>
      </c>
      <c r="D6" s="205" t="s">
        <v>200</v>
      </c>
      <c r="E6" s="206"/>
      <c r="F6" s="207" t="s">
        <v>204</v>
      </c>
      <c r="G6" s="205" t="s">
        <v>201</v>
      </c>
      <c r="H6" s="206"/>
      <c r="I6" s="194" t="s">
        <v>205</v>
      </c>
      <c r="J6" s="143"/>
      <c r="K6" s="202" t="s">
        <v>20</v>
      </c>
      <c r="L6" s="202"/>
      <c r="M6" s="202"/>
      <c r="N6" s="202"/>
      <c r="O6" s="203"/>
    </row>
    <row r="7" spans="1:18" s="31" customFormat="1" ht="84" x14ac:dyDescent="0.2">
      <c r="A7" s="26"/>
      <c r="B7" s="72" t="s">
        <v>190</v>
      </c>
      <c r="C7" s="27" t="s">
        <v>193</v>
      </c>
      <c r="D7" s="142" t="s">
        <v>202</v>
      </c>
      <c r="E7" s="142" t="s">
        <v>203</v>
      </c>
      <c r="F7" s="208"/>
      <c r="G7" s="142" t="s">
        <v>213</v>
      </c>
      <c r="H7" s="142" t="s">
        <v>214</v>
      </c>
      <c r="I7" s="194"/>
      <c r="J7" s="143"/>
      <c r="K7" s="28" t="s">
        <v>22</v>
      </c>
      <c r="L7" s="28" t="s">
        <v>23</v>
      </c>
      <c r="M7" s="28" t="s">
        <v>24</v>
      </c>
      <c r="N7" s="28" t="s">
        <v>25</v>
      </c>
      <c r="O7" s="29" t="s">
        <v>136</v>
      </c>
      <c r="P7" s="140"/>
      <c r="Q7" s="144" t="s">
        <v>206</v>
      </c>
      <c r="R7" s="144" t="s">
        <v>207</v>
      </c>
    </row>
    <row r="8" spans="1:18" s="11" customFormat="1" ht="15.75" thickBot="1" x14ac:dyDescent="0.25">
      <c r="A8" s="66"/>
      <c r="B8" s="204" t="s">
        <v>137</v>
      </c>
      <c r="C8" s="204"/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141"/>
      <c r="Q8" s="32"/>
    </row>
    <row r="9" spans="1:18" s="10" customFormat="1" ht="15.75" thickTop="1" x14ac:dyDescent="0.2">
      <c r="A9" s="71" t="s">
        <v>138</v>
      </c>
      <c r="B9" s="73" t="s">
        <v>139</v>
      </c>
      <c r="C9" s="41">
        <f>F9+I9</f>
        <v>0</v>
      </c>
      <c r="D9" s="74">
        <v>0</v>
      </c>
      <c r="E9" s="74">
        <v>0</v>
      </c>
      <c r="F9" s="41">
        <f>D9+E9</f>
        <v>0</v>
      </c>
      <c r="G9" s="74">
        <v>0</v>
      </c>
      <c r="H9" s="74">
        <v>0</v>
      </c>
      <c r="I9" s="41">
        <f>G9+H9</f>
        <v>0</v>
      </c>
      <c r="J9" s="41"/>
      <c r="K9" s="74">
        <v>0</v>
      </c>
      <c r="L9" s="74">
        <v>0</v>
      </c>
      <c r="M9" s="74">
        <v>0</v>
      </c>
      <c r="N9" s="74">
        <v>0</v>
      </c>
      <c r="O9" s="74">
        <v>0</v>
      </c>
      <c r="P9" s="140" t="str">
        <f>IF(C9=SUM(K9:O9),"ok","Eroare")</f>
        <v>ok</v>
      </c>
      <c r="Q9" s="73" t="s">
        <v>212</v>
      </c>
      <c r="R9" s="75" t="s">
        <v>209</v>
      </c>
    </row>
    <row r="10" spans="1:18" s="10" customFormat="1" ht="25.5" x14ac:dyDescent="0.2">
      <c r="A10" s="71" t="s">
        <v>191</v>
      </c>
      <c r="B10" s="73" t="s">
        <v>140</v>
      </c>
      <c r="C10" s="41">
        <f t="shared" ref="C10:C11" si="0">F10+I10</f>
        <v>0</v>
      </c>
      <c r="D10" s="74">
        <v>0</v>
      </c>
      <c r="E10" s="74">
        <v>0</v>
      </c>
      <c r="F10" s="41">
        <f t="shared" ref="F10:F11" si="1">D10+E10</f>
        <v>0</v>
      </c>
      <c r="G10" s="74">
        <v>0</v>
      </c>
      <c r="H10" s="74">
        <v>0</v>
      </c>
      <c r="I10" s="41">
        <f t="shared" ref="I10:I11" si="2">G10+H10</f>
        <v>0</v>
      </c>
      <c r="J10" s="41"/>
      <c r="K10" s="74">
        <v>0</v>
      </c>
      <c r="L10" s="74">
        <v>0</v>
      </c>
      <c r="M10" s="74">
        <v>0</v>
      </c>
      <c r="N10" s="74">
        <v>0</v>
      </c>
      <c r="O10" s="74">
        <v>0</v>
      </c>
      <c r="P10" s="140" t="str">
        <f t="shared" ref="P10:P121" si="3">IF(C10=SUM(K10:O10),"ok","Eroare")</f>
        <v>ok</v>
      </c>
      <c r="Q10" s="73" t="s">
        <v>212</v>
      </c>
      <c r="R10" s="75" t="s">
        <v>210</v>
      </c>
    </row>
    <row r="11" spans="1:18" s="10" customFormat="1" x14ac:dyDescent="0.2">
      <c r="A11" s="71" t="s">
        <v>198</v>
      </c>
      <c r="B11" s="73" t="s">
        <v>199</v>
      </c>
      <c r="C11" s="41">
        <f t="shared" si="0"/>
        <v>0</v>
      </c>
      <c r="D11" s="74">
        <v>0</v>
      </c>
      <c r="E11" s="74">
        <v>0</v>
      </c>
      <c r="F11" s="41">
        <f t="shared" si="1"/>
        <v>0</v>
      </c>
      <c r="G11" s="74">
        <v>0</v>
      </c>
      <c r="H11" s="74">
        <v>0</v>
      </c>
      <c r="I11" s="41">
        <f t="shared" si="2"/>
        <v>0</v>
      </c>
      <c r="J11" s="41"/>
      <c r="K11" s="74">
        <v>0</v>
      </c>
      <c r="L11" s="74">
        <v>0</v>
      </c>
      <c r="M11" s="74">
        <v>0</v>
      </c>
      <c r="N11" s="74">
        <v>0</v>
      </c>
      <c r="O11" s="74">
        <v>0</v>
      </c>
      <c r="P11" s="140" t="str">
        <f t="shared" si="3"/>
        <v>ok</v>
      </c>
      <c r="Q11" s="73" t="s">
        <v>212</v>
      </c>
      <c r="R11" s="75" t="s">
        <v>211</v>
      </c>
    </row>
    <row r="12" spans="1:18" s="11" customFormat="1" x14ac:dyDescent="0.2">
      <c r="A12" s="48"/>
      <c r="B12" s="46" t="s">
        <v>141</v>
      </c>
      <c r="C12" s="41">
        <f>F12+I12</f>
        <v>0</v>
      </c>
      <c r="D12" s="41"/>
      <c r="E12" s="41"/>
      <c r="F12" s="41">
        <f>SUM(F9:F11)</f>
        <v>0</v>
      </c>
      <c r="G12" s="41"/>
      <c r="H12" s="41"/>
      <c r="I12" s="41">
        <f>SUM(I9:I11)</f>
        <v>0</v>
      </c>
      <c r="J12" s="41"/>
      <c r="K12" s="41">
        <f>SUM(K9:K11)</f>
        <v>0</v>
      </c>
      <c r="L12" s="41">
        <f t="shared" ref="L12:O12" si="4">SUM(L9:L11)</f>
        <v>0</v>
      </c>
      <c r="M12" s="41">
        <f t="shared" si="4"/>
        <v>0</v>
      </c>
      <c r="N12" s="41">
        <f t="shared" si="4"/>
        <v>0</v>
      </c>
      <c r="O12" s="41">
        <f t="shared" si="4"/>
        <v>0</v>
      </c>
      <c r="P12" s="140" t="str">
        <f t="shared" si="3"/>
        <v>ok</v>
      </c>
      <c r="Q12" s="30"/>
    </row>
    <row r="13" spans="1:18" s="11" customFormat="1" ht="15.75" thickBot="1" x14ac:dyDescent="0.25">
      <c r="A13" s="48"/>
      <c r="B13" s="204" t="s">
        <v>142</v>
      </c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140" t="str">
        <f t="shared" si="3"/>
        <v>ok</v>
      </c>
      <c r="Q13" s="30"/>
    </row>
    <row r="14" spans="1:18" s="10" customFormat="1" ht="26.25" thickTop="1" x14ac:dyDescent="0.2">
      <c r="A14" s="48" t="s">
        <v>143</v>
      </c>
      <c r="B14" s="75" t="s">
        <v>144</v>
      </c>
      <c r="C14" s="41">
        <f t="shared" ref="C14:C15" si="5">SUM(K14:O14)</f>
        <v>0</v>
      </c>
      <c r="D14" s="74">
        <v>0</v>
      </c>
      <c r="E14" s="74">
        <v>0</v>
      </c>
      <c r="F14" s="41">
        <f>D14+E14</f>
        <v>0</v>
      </c>
      <c r="G14" s="74">
        <v>0</v>
      </c>
      <c r="H14" s="74">
        <v>0</v>
      </c>
      <c r="I14" s="41">
        <f>G14+H14</f>
        <v>0</v>
      </c>
      <c r="J14" s="41"/>
      <c r="K14" s="74">
        <v>0</v>
      </c>
      <c r="L14" s="74">
        <v>0</v>
      </c>
      <c r="M14" s="74">
        <v>0</v>
      </c>
      <c r="N14" s="74">
        <v>0</v>
      </c>
      <c r="O14" s="74">
        <v>0</v>
      </c>
      <c r="P14" s="140" t="str">
        <f t="shared" si="3"/>
        <v>ok</v>
      </c>
      <c r="Q14" s="73" t="s">
        <v>212</v>
      </c>
      <c r="R14" s="75" t="s">
        <v>215</v>
      </c>
    </row>
    <row r="15" spans="1:18" s="11" customFormat="1" x14ac:dyDescent="0.2">
      <c r="A15" s="48"/>
      <c r="B15" s="46" t="s">
        <v>145</v>
      </c>
      <c r="C15" s="41">
        <f t="shared" si="5"/>
        <v>0</v>
      </c>
      <c r="D15" s="41"/>
      <c r="E15" s="41"/>
      <c r="F15" s="41">
        <f>F14</f>
        <v>0</v>
      </c>
      <c r="G15" s="41"/>
      <c r="H15" s="41"/>
      <c r="I15" s="41">
        <f>I14</f>
        <v>0</v>
      </c>
      <c r="J15" s="41"/>
      <c r="K15" s="41">
        <f>K14</f>
        <v>0</v>
      </c>
      <c r="L15" s="41">
        <f t="shared" ref="L15:O15" si="6">L14</f>
        <v>0</v>
      </c>
      <c r="M15" s="41">
        <f t="shared" si="6"/>
        <v>0</v>
      </c>
      <c r="N15" s="41">
        <f t="shared" si="6"/>
        <v>0</v>
      </c>
      <c r="O15" s="41">
        <f t="shared" si="6"/>
        <v>0</v>
      </c>
      <c r="P15" s="140" t="str">
        <f t="shared" si="3"/>
        <v>ok</v>
      </c>
    </row>
    <row r="16" spans="1:18" s="11" customFormat="1" ht="15.75" thickBot="1" x14ac:dyDescent="0.25">
      <c r="A16" s="48" t="s">
        <v>146</v>
      </c>
      <c r="B16" s="204" t="s">
        <v>147</v>
      </c>
      <c r="C16" s="204"/>
      <c r="D16" s="204"/>
      <c r="E16" s="204"/>
      <c r="F16" s="204"/>
      <c r="G16" s="204"/>
      <c r="H16" s="204"/>
      <c r="I16" s="204"/>
      <c r="J16" s="204"/>
      <c r="K16" s="204"/>
      <c r="L16" s="204"/>
      <c r="M16" s="204"/>
      <c r="N16" s="204"/>
      <c r="O16" s="204"/>
      <c r="P16" s="140" t="str">
        <f t="shared" si="3"/>
        <v>ok</v>
      </c>
      <c r="Q16" s="30"/>
    </row>
    <row r="17" spans="1:18" s="10" customFormat="1" ht="26.25" customHeight="1" thickTop="1" x14ac:dyDescent="0.2">
      <c r="A17" s="145" t="s">
        <v>148</v>
      </c>
      <c r="B17" s="76" t="s">
        <v>149</v>
      </c>
      <c r="C17" s="41">
        <f t="shared" ref="C17:C57" si="7">F17+I17</f>
        <v>0</v>
      </c>
      <c r="D17" s="41">
        <f>D18+D19+D20</f>
        <v>0</v>
      </c>
      <c r="E17" s="41">
        <f>E18+E19+E20</f>
        <v>0</v>
      </c>
      <c r="F17" s="41">
        <f t="shared" ref="F17:F41" si="8">D17+E17</f>
        <v>0</v>
      </c>
      <c r="G17" s="41">
        <f>G18+G19+G20</f>
        <v>0</v>
      </c>
      <c r="H17" s="41">
        <f>H18+H19+H20</f>
        <v>0</v>
      </c>
      <c r="I17" s="41">
        <f t="shared" ref="I17:I41" si="9">G17+H17</f>
        <v>0</v>
      </c>
      <c r="J17" s="41"/>
      <c r="K17" s="13">
        <f>K18+K19+K20</f>
        <v>0</v>
      </c>
      <c r="L17" s="13">
        <f t="shared" ref="L17:O17" si="10">L18+L19+L20</f>
        <v>0</v>
      </c>
      <c r="M17" s="13">
        <f t="shared" si="10"/>
        <v>0</v>
      </c>
      <c r="N17" s="13">
        <f t="shared" si="10"/>
        <v>0</v>
      </c>
      <c r="O17" s="13">
        <f t="shared" si="10"/>
        <v>0</v>
      </c>
      <c r="P17" s="140" t="str">
        <f t="shared" si="3"/>
        <v>ok</v>
      </c>
      <c r="Q17" s="30"/>
    </row>
    <row r="18" spans="1:18" s="10" customFormat="1" ht="26.25" customHeight="1" x14ac:dyDescent="0.2">
      <c r="A18" s="145" t="s">
        <v>220</v>
      </c>
      <c r="B18" s="76" t="s">
        <v>221</v>
      </c>
      <c r="C18" s="41">
        <f t="shared" si="7"/>
        <v>0</v>
      </c>
      <c r="D18" s="74">
        <v>0</v>
      </c>
      <c r="E18" s="74">
        <v>0</v>
      </c>
      <c r="F18" s="41">
        <f t="shared" si="8"/>
        <v>0</v>
      </c>
      <c r="G18" s="74">
        <v>0</v>
      </c>
      <c r="H18" s="74">
        <v>0</v>
      </c>
      <c r="I18" s="41">
        <f t="shared" si="9"/>
        <v>0</v>
      </c>
      <c r="J18" s="41"/>
      <c r="K18" s="74">
        <v>0</v>
      </c>
      <c r="L18" s="74">
        <v>0</v>
      </c>
      <c r="M18" s="74">
        <v>0</v>
      </c>
      <c r="N18" s="74">
        <v>0</v>
      </c>
      <c r="O18" s="74">
        <v>0</v>
      </c>
      <c r="P18" s="140" t="str">
        <f t="shared" si="3"/>
        <v>ok</v>
      </c>
      <c r="Q18" s="73" t="s">
        <v>223</v>
      </c>
      <c r="R18" s="75" t="s">
        <v>224</v>
      </c>
    </row>
    <row r="19" spans="1:18" s="10" customFormat="1" ht="26.25" customHeight="1" x14ac:dyDescent="0.2">
      <c r="A19" s="145" t="s">
        <v>216</v>
      </c>
      <c r="B19" s="76" t="s">
        <v>217</v>
      </c>
      <c r="C19" s="41">
        <f t="shared" si="7"/>
        <v>0</v>
      </c>
      <c r="D19" s="74">
        <v>0</v>
      </c>
      <c r="E19" s="74">
        <v>0</v>
      </c>
      <c r="F19" s="41">
        <f t="shared" si="8"/>
        <v>0</v>
      </c>
      <c r="G19" s="74">
        <v>0</v>
      </c>
      <c r="H19" s="74">
        <v>0</v>
      </c>
      <c r="I19" s="41">
        <f t="shared" si="9"/>
        <v>0</v>
      </c>
      <c r="J19" s="41"/>
      <c r="K19" s="74">
        <v>0</v>
      </c>
      <c r="L19" s="74">
        <v>0</v>
      </c>
      <c r="M19" s="74">
        <v>0</v>
      </c>
      <c r="N19" s="74">
        <v>0</v>
      </c>
      <c r="O19" s="74">
        <v>0</v>
      </c>
      <c r="P19" s="140" t="str">
        <f t="shared" si="3"/>
        <v>ok</v>
      </c>
      <c r="Q19" s="73" t="s">
        <v>223</v>
      </c>
      <c r="R19" s="75" t="s">
        <v>225</v>
      </c>
    </row>
    <row r="20" spans="1:18" s="10" customFormat="1" ht="26.25" customHeight="1" x14ac:dyDescent="0.2">
      <c r="A20" s="145" t="s">
        <v>218</v>
      </c>
      <c r="B20" s="76" t="s">
        <v>219</v>
      </c>
      <c r="C20" s="41">
        <f t="shared" si="7"/>
        <v>0</v>
      </c>
      <c r="D20" s="74">
        <v>0</v>
      </c>
      <c r="E20" s="74">
        <v>0</v>
      </c>
      <c r="F20" s="41">
        <f t="shared" si="8"/>
        <v>0</v>
      </c>
      <c r="G20" s="74">
        <v>0</v>
      </c>
      <c r="H20" s="74">
        <v>0</v>
      </c>
      <c r="I20" s="41">
        <f t="shared" si="9"/>
        <v>0</v>
      </c>
      <c r="J20" s="41"/>
      <c r="K20" s="74">
        <v>0</v>
      </c>
      <c r="L20" s="74">
        <v>0</v>
      </c>
      <c r="M20" s="74">
        <v>0</v>
      </c>
      <c r="N20" s="74">
        <v>0</v>
      </c>
      <c r="O20" s="74">
        <v>0</v>
      </c>
      <c r="P20" s="140" t="str">
        <f t="shared" si="3"/>
        <v>ok</v>
      </c>
      <c r="Q20" s="73" t="s">
        <v>223</v>
      </c>
      <c r="R20" s="75" t="s">
        <v>226</v>
      </c>
    </row>
    <row r="21" spans="1:18" s="10" customFormat="1" ht="25.5" x14ac:dyDescent="0.2">
      <c r="A21" s="48" t="s">
        <v>150</v>
      </c>
      <c r="B21" s="40" t="s">
        <v>222</v>
      </c>
      <c r="C21" s="41">
        <f t="shared" si="7"/>
        <v>0</v>
      </c>
      <c r="D21" s="74">
        <v>0</v>
      </c>
      <c r="E21" s="74">
        <v>0</v>
      </c>
      <c r="F21" s="41">
        <f t="shared" si="8"/>
        <v>0</v>
      </c>
      <c r="G21" s="74">
        <v>0</v>
      </c>
      <c r="H21" s="74">
        <v>0</v>
      </c>
      <c r="I21" s="41">
        <f t="shared" si="9"/>
        <v>0</v>
      </c>
      <c r="J21" s="41"/>
      <c r="K21" s="74">
        <v>0</v>
      </c>
      <c r="L21" s="74">
        <v>0</v>
      </c>
      <c r="M21" s="74">
        <v>0</v>
      </c>
      <c r="N21" s="74">
        <v>0</v>
      </c>
      <c r="O21" s="74">
        <v>0</v>
      </c>
      <c r="P21" s="140" t="str">
        <f t="shared" si="3"/>
        <v>ok</v>
      </c>
      <c r="Q21" s="73" t="s">
        <v>223</v>
      </c>
      <c r="R21" s="75" t="s">
        <v>227</v>
      </c>
    </row>
    <row r="22" spans="1:18" s="10" customFormat="1" x14ac:dyDescent="0.2">
      <c r="A22" s="48" t="s">
        <v>228</v>
      </c>
      <c r="B22" s="40" t="s">
        <v>229</v>
      </c>
      <c r="C22" s="41">
        <f t="shared" si="7"/>
        <v>0</v>
      </c>
      <c r="D22" s="74">
        <v>0</v>
      </c>
      <c r="E22" s="74">
        <v>0</v>
      </c>
      <c r="F22" s="41">
        <f t="shared" si="8"/>
        <v>0</v>
      </c>
      <c r="G22" s="74">
        <v>0</v>
      </c>
      <c r="H22" s="74">
        <v>0</v>
      </c>
      <c r="I22" s="41">
        <f t="shared" si="9"/>
        <v>0</v>
      </c>
      <c r="J22" s="41"/>
      <c r="K22" s="74">
        <v>0</v>
      </c>
      <c r="L22" s="74">
        <v>0</v>
      </c>
      <c r="M22" s="74">
        <v>0</v>
      </c>
      <c r="N22" s="74">
        <v>0</v>
      </c>
      <c r="O22" s="74">
        <v>0</v>
      </c>
      <c r="P22" s="140" t="str">
        <f t="shared" si="3"/>
        <v>ok</v>
      </c>
      <c r="Q22" s="73" t="s">
        <v>223</v>
      </c>
      <c r="R22" s="75" t="s">
        <v>267</v>
      </c>
    </row>
    <row r="23" spans="1:18" s="10" customFormat="1" ht="25.5" x14ac:dyDescent="0.2">
      <c r="A23" s="48" t="s">
        <v>230</v>
      </c>
      <c r="B23" s="40" t="s">
        <v>231</v>
      </c>
      <c r="C23" s="41">
        <f t="shared" si="7"/>
        <v>0</v>
      </c>
      <c r="D23" s="74">
        <v>0</v>
      </c>
      <c r="E23" s="74">
        <v>0</v>
      </c>
      <c r="F23" s="41">
        <f t="shared" si="8"/>
        <v>0</v>
      </c>
      <c r="G23" s="74">
        <v>0</v>
      </c>
      <c r="H23" s="74">
        <v>0</v>
      </c>
      <c r="I23" s="41">
        <f t="shared" si="9"/>
        <v>0</v>
      </c>
      <c r="J23" s="41"/>
      <c r="K23" s="74">
        <v>0</v>
      </c>
      <c r="L23" s="74">
        <v>0</v>
      </c>
      <c r="M23" s="74">
        <v>0</v>
      </c>
      <c r="N23" s="74">
        <v>0</v>
      </c>
      <c r="O23" s="74">
        <v>0</v>
      </c>
      <c r="P23" s="140" t="str">
        <f t="shared" si="3"/>
        <v>ok</v>
      </c>
      <c r="Q23" s="73" t="s">
        <v>223</v>
      </c>
      <c r="R23" s="75" t="s">
        <v>268</v>
      </c>
    </row>
    <row r="24" spans="1:18" s="10" customFormat="1" x14ac:dyDescent="0.2">
      <c r="A24" s="48" t="s">
        <v>232</v>
      </c>
      <c r="B24" s="40" t="s">
        <v>233</v>
      </c>
      <c r="C24" s="41">
        <f t="shared" si="7"/>
        <v>0</v>
      </c>
      <c r="D24" s="41">
        <f>D25+D26+D27+D28+D29+D30</f>
        <v>0</v>
      </c>
      <c r="E24" s="41">
        <f>E25+E26+E27+E28+E29+E30</f>
        <v>0</v>
      </c>
      <c r="F24" s="41">
        <f t="shared" si="8"/>
        <v>0</v>
      </c>
      <c r="G24" s="41">
        <f>G25+G26+G27+G28+G29+G30</f>
        <v>0</v>
      </c>
      <c r="H24" s="41">
        <f>H25+H26+H27+H28+H29+H30</f>
        <v>0</v>
      </c>
      <c r="I24" s="41">
        <f t="shared" si="9"/>
        <v>0</v>
      </c>
      <c r="J24" s="41"/>
      <c r="K24" s="13">
        <f>SUM(K25:K31)</f>
        <v>0</v>
      </c>
      <c r="L24" s="13">
        <f t="shared" ref="L24:O24" si="11">SUM(L25:L31)</f>
        <v>0</v>
      </c>
      <c r="M24" s="13">
        <f t="shared" si="11"/>
        <v>0</v>
      </c>
      <c r="N24" s="13">
        <f t="shared" si="11"/>
        <v>0</v>
      </c>
      <c r="O24" s="13">
        <f t="shared" si="11"/>
        <v>0</v>
      </c>
      <c r="P24" s="140" t="str">
        <f t="shared" si="3"/>
        <v>ok</v>
      </c>
      <c r="Q24" s="73"/>
      <c r="R24" s="75"/>
    </row>
    <row r="25" spans="1:18" s="10" customFormat="1" x14ac:dyDescent="0.2">
      <c r="A25" s="48" t="s">
        <v>234</v>
      </c>
      <c r="B25" s="40" t="s">
        <v>235</v>
      </c>
      <c r="C25" s="41">
        <f t="shared" si="7"/>
        <v>0</v>
      </c>
      <c r="D25" s="74">
        <v>0</v>
      </c>
      <c r="E25" s="74">
        <v>0</v>
      </c>
      <c r="F25" s="41">
        <f t="shared" si="8"/>
        <v>0</v>
      </c>
      <c r="G25" s="74">
        <v>0</v>
      </c>
      <c r="H25" s="74">
        <v>0</v>
      </c>
      <c r="I25" s="41">
        <f t="shared" si="9"/>
        <v>0</v>
      </c>
      <c r="J25" s="41"/>
      <c r="K25" s="74">
        <v>0</v>
      </c>
      <c r="L25" s="74">
        <v>0</v>
      </c>
      <c r="M25" s="74">
        <v>0</v>
      </c>
      <c r="N25" s="74">
        <v>0</v>
      </c>
      <c r="O25" s="74">
        <v>0</v>
      </c>
      <c r="P25" s="140" t="str">
        <f t="shared" si="3"/>
        <v>ok</v>
      </c>
      <c r="Q25" s="73" t="s">
        <v>223</v>
      </c>
      <c r="R25" s="75" t="s">
        <v>269</v>
      </c>
    </row>
    <row r="26" spans="1:18" s="10" customFormat="1" x14ac:dyDescent="0.2">
      <c r="A26" s="48" t="s">
        <v>236</v>
      </c>
      <c r="B26" s="40" t="s">
        <v>237</v>
      </c>
      <c r="C26" s="41">
        <f t="shared" si="7"/>
        <v>0</v>
      </c>
      <c r="D26" s="74">
        <v>0</v>
      </c>
      <c r="E26" s="74">
        <v>0</v>
      </c>
      <c r="F26" s="41">
        <f t="shared" si="8"/>
        <v>0</v>
      </c>
      <c r="G26" s="74">
        <v>0</v>
      </c>
      <c r="H26" s="74">
        <v>0</v>
      </c>
      <c r="I26" s="41">
        <f t="shared" si="9"/>
        <v>0</v>
      </c>
      <c r="J26" s="41"/>
      <c r="K26" s="74">
        <v>0</v>
      </c>
      <c r="L26" s="74">
        <v>0</v>
      </c>
      <c r="M26" s="74">
        <v>0</v>
      </c>
      <c r="N26" s="74">
        <v>0</v>
      </c>
      <c r="O26" s="74">
        <v>0</v>
      </c>
      <c r="P26" s="140" t="str">
        <f t="shared" si="3"/>
        <v>ok</v>
      </c>
      <c r="Q26" s="73" t="s">
        <v>223</v>
      </c>
      <c r="R26" s="75" t="s">
        <v>270</v>
      </c>
    </row>
    <row r="27" spans="1:18" s="10" customFormat="1" ht="25.5" x14ac:dyDescent="0.2">
      <c r="A27" s="48" t="s">
        <v>238</v>
      </c>
      <c r="B27" s="40" t="s">
        <v>239</v>
      </c>
      <c r="C27" s="41">
        <f t="shared" si="7"/>
        <v>0</v>
      </c>
      <c r="D27" s="74">
        <v>0</v>
      </c>
      <c r="E27" s="74">
        <v>0</v>
      </c>
      <c r="F27" s="41">
        <f t="shared" si="8"/>
        <v>0</v>
      </c>
      <c r="G27" s="74">
        <v>0</v>
      </c>
      <c r="H27" s="74">
        <v>0</v>
      </c>
      <c r="I27" s="41">
        <f t="shared" si="9"/>
        <v>0</v>
      </c>
      <c r="J27" s="41"/>
      <c r="K27" s="74">
        <v>0</v>
      </c>
      <c r="L27" s="74">
        <v>0</v>
      </c>
      <c r="M27" s="74">
        <v>0</v>
      </c>
      <c r="N27" s="74">
        <v>0</v>
      </c>
      <c r="O27" s="74">
        <v>0</v>
      </c>
      <c r="P27" s="140" t="str">
        <f t="shared" si="3"/>
        <v>ok</v>
      </c>
      <c r="Q27" s="73" t="s">
        <v>223</v>
      </c>
      <c r="R27" s="75" t="s">
        <v>271</v>
      </c>
    </row>
    <row r="28" spans="1:18" s="10" customFormat="1" ht="25.5" x14ac:dyDescent="0.2">
      <c r="A28" s="48" t="s">
        <v>240</v>
      </c>
      <c r="B28" s="40" t="s">
        <v>241</v>
      </c>
      <c r="C28" s="41">
        <f t="shared" si="7"/>
        <v>0</v>
      </c>
      <c r="D28" s="74">
        <v>0</v>
      </c>
      <c r="E28" s="74">
        <v>0</v>
      </c>
      <c r="F28" s="41">
        <f t="shared" si="8"/>
        <v>0</v>
      </c>
      <c r="G28" s="74">
        <v>0</v>
      </c>
      <c r="H28" s="74">
        <v>0</v>
      </c>
      <c r="I28" s="41">
        <f t="shared" si="9"/>
        <v>0</v>
      </c>
      <c r="J28" s="41"/>
      <c r="K28" s="74">
        <v>0</v>
      </c>
      <c r="L28" s="74">
        <v>0</v>
      </c>
      <c r="M28" s="74">
        <v>0</v>
      </c>
      <c r="N28" s="74">
        <v>0</v>
      </c>
      <c r="O28" s="74">
        <v>0</v>
      </c>
      <c r="P28" s="140" t="str">
        <f t="shared" si="3"/>
        <v>ok</v>
      </c>
      <c r="Q28" s="73" t="s">
        <v>223</v>
      </c>
      <c r="R28" s="75" t="s">
        <v>272</v>
      </c>
    </row>
    <row r="29" spans="1:18" s="10" customFormat="1" ht="25.5" x14ac:dyDescent="0.2">
      <c r="A29" s="48" t="s">
        <v>242</v>
      </c>
      <c r="B29" s="40" t="s">
        <v>243</v>
      </c>
      <c r="C29" s="41">
        <f t="shared" si="7"/>
        <v>0</v>
      </c>
      <c r="D29" s="74">
        <v>0</v>
      </c>
      <c r="E29" s="74">
        <v>0</v>
      </c>
      <c r="F29" s="41">
        <f t="shared" si="8"/>
        <v>0</v>
      </c>
      <c r="G29" s="74">
        <v>0</v>
      </c>
      <c r="H29" s="74">
        <v>0</v>
      </c>
      <c r="I29" s="41">
        <f t="shared" si="9"/>
        <v>0</v>
      </c>
      <c r="J29" s="41"/>
      <c r="K29" s="74">
        <v>0</v>
      </c>
      <c r="L29" s="74">
        <v>0</v>
      </c>
      <c r="M29" s="74">
        <v>0</v>
      </c>
      <c r="N29" s="74">
        <v>0</v>
      </c>
      <c r="O29" s="74">
        <v>0</v>
      </c>
      <c r="P29" s="140" t="str">
        <f t="shared" si="3"/>
        <v>ok</v>
      </c>
      <c r="Q29" s="73" t="s">
        <v>223</v>
      </c>
      <c r="R29" s="75" t="s">
        <v>273</v>
      </c>
    </row>
    <row r="30" spans="1:18" s="10" customFormat="1" x14ac:dyDescent="0.2">
      <c r="A30" s="48" t="s">
        <v>244</v>
      </c>
      <c r="B30" s="40" t="s">
        <v>245</v>
      </c>
      <c r="C30" s="41">
        <f t="shared" si="7"/>
        <v>0</v>
      </c>
      <c r="D30" s="74">
        <v>0</v>
      </c>
      <c r="E30" s="74">
        <v>0</v>
      </c>
      <c r="F30" s="41">
        <f t="shared" si="8"/>
        <v>0</v>
      </c>
      <c r="G30" s="74">
        <v>0</v>
      </c>
      <c r="H30" s="74">
        <v>0</v>
      </c>
      <c r="I30" s="41">
        <f t="shared" si="9"/>
        <v>0</v>
      </c>
      <c r="J30" s="41"/>
      <c r="K30" s="74">
        <v>0</v>
      </c>
      <c r="L30" s="74">
        <v>0</v>
      </c>
      <c r="M30" s="74">
        <v>0</v>
      </c>
      <c r="N30" s="74">
        <v>0</v>
      </c>
      <c r="O30" s="74">
        <v>0</v>
      </c>
      <c r="P30" s="140" t="str">
        <f t="shared" si="3"/>
        <v>ok</v>
      </c>
      <c r="Q30" s="73" t="s">
        <v>223</v>
      </c>
      <c r="R30" s="75" t="s">
        <v>274</v>
      </c>
    </row>
    <row r="31" spans="1:18" s="10" customFormat="1" ht="25.5" x14ac:dyDescent="0.2">
      <c r="A31" s="48" t="s">
        <v>246</v>
      </c>
      <c r="B31" s="40" t="s">
        <v>247</v>
      </c>
      <c r="C31" s="41">
        <f t="shared" si="7"/>
        <v>0</v>
      </c>
      <c r="D31" s="74">
        <v>0</v>
      </c>
      <c r="E31" s="74">
        <v>0</v>
      </c>
      <c r="F31" s="41">
        <f t="shared" si="8"/>
        <v>0</v>
      </c>
      <c r="G31" s="74">
        <v>0</v>
      </c>
      <c r="H31" s="74">
        <v>0</v>
      </c>
      <c r="I31" s="41">
        <f t="shared" si="9"/>
        <v>0</v>
      </c>
      <c r="J31" s="41"/>
      <c r="K31" s="74">
        <v>0</v>
      </c>
      <c r="L31" s="74">
        <v>0</v>
      </c>
      <c r="M31" s="74">
        <v>0</v>
      </c>
      <c r="N31" s="74">
        <v>0</v>
      </c>
      <c r="O31" s="74">
        <v>0</v>
      </c>
      <c r="P31" s="140" t="str">
        <f t="shared" si="3"/>
        <v>ok</v>
      </c>
      <c r="Q31" s="73" t="s">
        <v>275</v>
      </c>
      <c r="R31" s="75" t="s">
        <v>276</v>
      </c>
    </row>
    <row r="32" spans="1:18" s="10" customFormat="1" x14ac:dyDescent="0.2">
      <c r="A32" s="48" t="s">
        <v>248</v>
      </c>
      <c r="B32" s="40" t="s">
        <v>249</v>
      </c>
      <c r="C32" s="41">
        <f t="shared" si="7"/>
        <v>0</v>
      </c>
      <c r="D32" s="41">
        <f>D33+D36</f>
        <v>0</v>
      </c>
      <c r="E32" s="41">
        <f>E33+E36</f>
        <v>0</v>
      </c>
      <c r="F32" s="41">
        <f t="shared" si="8"/>
        <v>0</v>
      </c>
      <c r="G32" s="41">
        <f>G33+G36</f>
        <v>0</v>
      </c>
      <c r="H32" s="41">
        <f>H33+H36</f>
        <v>0</v>
      </c>
      <c r="I32" s="41">
        <f t="shared" si="9"/>
        <v>0</v>
      </c>
      <c r="J32" s="41"/>
      <c r="K32" s="13">
        <f>K33+K37</f>
        <v>0</v>
      </c>
      <c r="L32" s="13">
        <f t="shared" ref="L32:O32" si="12">L33+L37</f>
        <v>0</v>
      </c>
      <c r="M32" s="13">
        <f t="shared" si="12"/>
        <v>0</v>
      </c>
      <c r="N32" s="13">
        <f t="shared" si="12"/>
        <v>0</v>
      </c>
      <c r="O32" s="13">
        <f t="shared" si="12"/>
        <v>0</v>
      </c>
      <c r="P32" s="140" t="str">
        <f t="shared" si="3"/>
        <v>ok</v>
      </c>
      <c r="Q32" s="73"/>
      <c r="R32" s="75"/>
    </row>
    <row r="33" spans="1:18" s="10" customFormat="1" x14ac:dyDescent="0.2">
      <c r="A33" s="48" t="s">
        <v>250</v>
      </c>
      <c r="B33" s="40" t="s">
        <v>251</v>
      </c>
      <c r="C33" s="41">
        <f t="shared" si="7"/>
        <v>0</v>
      </c>
      <c r="D33" s="41">
        <f>D34+D35</f>
        <v>0</v>
      </c>
      <c r="E33" s="41">
        <f>E34+E35</f>
        <v>0</v>
      </c>
      <c r="F33" s="41">
        <f t="shared" si="8"/>
        <v>0</v>
      </c>
      <c r="G33" s="41">
        <f>G34+G35</f>
        <v>0</v>
      </c>
      <c r="H33" s="41">
        <f>H34+H35</f>
        <v>0</v>
      </c>
      <c r="I33" s="41">
        <f t="shared" si="9"/>
        <v>0</v>
      </c>
      <c r="J33" s="41"/>
      <c r="K33" s="13">
        <f>K34+K35</f>
        <v>0</v>
      </c>
      <c r="L33" s="13">
        <f>L34+L35</f>
        <v>0</v>
      </c>
      <c r="M33" s="13">
        <f t="shared" ref="M33:O33" si="13">M34+M35</f>
        <v>0</v>
      </c>
      <c r="N33" s="13">
        <f t="shared" si="13"/>
        <v>0</v>
      </c>
      <c r="O33" s="13">
        <f t="shared" si="13"/>
        <v>0</v>
      </c>
      <c r="P33" s="140" t="str">
        <f t="shared" si="3"/>
        <v>ok</v>
      </c>
      <c r="Q33" s="73"/>
      <c r="R33" s="75"/>
    </row>
    <row r="34" spans="1:18" s="10" customFormat="1" ht="25.5" x14ac:dyDescent="0.2">
      <c r="A34" s="48" t="s">
        <v>252</v>
      </c>
      <c r="B34" s="40" t="s">
        <v>253</v>
      </c>
      <c r="C34" s="41">
        <f t="shared" si="7"/>
        <v>0</v>
      </c>
      <c r="D34" s="74">
        <v>0</v>
      </c>
      <c r="E34" s="74">
        <v>0</v>
      </c>
      <c r="F34" s="41">
        <f t="shared" si="8"/>
        <v>0</v>
      </c>
      <c r="G34" s="74">
        <v>0</v>
      </c>
      <c r="H34" s="74">
        <v>0</v>
      </c>
      <c r="I34" s="41">
        <f t="shared" si="9"/>
        <v>0</v>
      </c>
      <c r="J34" s="41"/>
      <c r="K34" s="74">
        <v>0</v>
      </c>
      <c r="L34" s="74">
        <v>0</v>
      </c>
      <c r="M34" s="74">
        <v>0</v>
      </c>
      <c r="N34" s="74">
        <v>0</v>
      </c>
      <c r="O34" s="74">
        <v>0</v>
      </c>
      <c r="P34" s="140" t="str">
        <f t="shared" si="3"/>
        <v>ok</v>
      </c>
      <c r="Q34" s="73" t="s">
        <v>275</v>
      </c>
      <c r="R34" s="75" t="s">
        <v>276</v>
      </c>
    </row>
    <row r="35" spans="1:18" s="10" customFormat="1" ht="25.5" x14ac:dyDescent="0.2">
      <c r="A35" s="48" t="s">
        <v>254</v>
      </c>
      <c r="B35" s="40" t="s">
        <v>255</v>
      </c>
      <c r="C35" s="41">
        <f t="shared" si="7"/>
        <v>0</v>
      </c>
      <c r="D35" s="74">
        <v>0</v>
      </c>
      <c r="E35" s="74">
        <v>0</v>
      </c>
      <c r="F35" s="41">
        <f t="shared" si="8"/>
        <v>0</v>
      </c>
      <c r="G35" s="74">
        <v>0</v>
      </c>
      <c r="H35" s="74">
        <v>0</v>
      </c>
      <c r="I35" s="41">
        <f t="shared" si="9"/>
        <v>0</v>
      </c>
      <c r="J35" s="41"/>
      <c r="K35" s="74">
        <v>0</v>
      </c>
      <c r="L35" s="74">
        <v>0</v>
      </c>
      <c r="M35" s="74">
        <v>0</v>
      </c>
      <c r="N35" s="74">
        <v>0</v>
      </c>
      <c r="O35" s="74">
        <v>0</v>
      </c>
      <c r="P35" s="140" t="str">
        <f t="shared" si="3"/>
        <v>ok</v>
      </c>
      <c r="Q35" s="73" t="s">
        <v>275</v>
      </c>
      <c r="R35" s="75" t="s">
        <v>276</v>
      </c>
    </row>
    <row r="36" spans="1:18" s="10" customFormat="1" ht="25.5" x14ac:dyDescent="0.2">
      <c r="A36" s="48" t="s">
        <v>256</v>
      </c>
      <c r="B36" s="40" t="s">
        <v>257</v>
      </c>
      <c r="C36" s="41">
        <f t="shared" si="7"/>
        <v>0</v>
      </c>
      <c r="D36" s="74">
        <v>0</v>
      </c>
      <c r="E36" s="74">
        <v>0</v>
      </c>
      <c r="F36" s="41">
        <f t="shared" si="8"/>
        <v>0</v>
      </c>
      <c r="G36" s="74">
        <v>0</v>
      </c>
      <c r="H36" s="74">
        <v>0</v>
      </c>
      <c r="I36" s="41">
        <f t="shared" si="9"/>
        <v>0</v>
      </c>
      <c r="J36" s="41"/>
      <c r="K36" s="74">
        <v>0</v>
      </c>
      <c r="L36" s="74">
        <v>0</v>
      </c>
      <c r="M36" s="74">
        <v>0</v>
      </c>
      <c r="N36" s="74">
        <v>0</v>
      </c>
      <c r="O36" s="74">
        <v>0</v>
      </c>
      <c r="P36" s="140" t="str">
        <f t="shared" si="3"/>
        <v>ok</v>
      </c>
      <c r="Q36" s="73" t="s">
        <v>275</v>
      </c>
      <c r="R36" s="75" t="s">
        <v>276</v>
      </c>
    </row>
    <row r="37" spans="1:18" s="10" customFormat="1" x14ac:dyDescent="0.2">
      <c r="A37" s="48" t="s">
        <v>258</v>
      </c>
      <c r="B37" s="40" t="s">
        <v>151</v>
      </c>
      <c r="C37" s="41">
        <f t="shared" si="7"/>
        <v>0</v>
      </c>
      <c r="D37" s="41">
        <f>D38+D41</f>
        <v>0</v>
      </c>
      <c r="E37" s="41">
        <f>E38+E41</f>
        <v>0</v>
      </c>
      <c r="F37" s="41">
        <f t="shared" si="8"/>
        <v>0</v>
      </c>
      <c r="G37" s="41">
        <f>G38+G41</f>
        <v>0</v>
      </c>
      <c r="H37" s="41">
        <f>H38+H41</f>
        <v>0</v>
      </c>
      <c r="I37" s="41">
        <f t="shared" si="9"/>
        <v>0</v>
      </c>
      <c r="J37" s="41"/>
      <c r="K37" s="13">
        <f>K38+K41</f>
        <v>0</v>
      </c>
      <c r="L37" s="13">
        <f>L38+L41</f>
        <v>0</v>
      </c>
      <c r="M37" s="13">
        <f t="shared" ref="M37:O37" si="14">M38+M41</f>
        <v>0</v>
      </c>
      <c r="N37" s="13">
        <f t="shared" si="14"/>
        <v>0</v>
      </c>
      <c r="O37" s="13">
        <f t="shared" si="14"/>
        <v>0</v>
      </c>
      <c r="P37" s="140" t="str">
        <f t="shared" si="3"/>
        <v>ok</v>
      </c>
      <c r="Q37" s="73"/>
      <c r="R37" s="75"/>
    </row>
    <row r="38" spans="1:18" s="10" customFormat="1" x14ac:dyDescent="0.2">
      <c r="A38" s="48" t="s">
        <v>259</v>
      </c>
      <c r="B38" s="40" t="s">
        <v>260</v>
      </c>
      <c r="C38" s="41">
        <f t="shared" si="7"/>
        <v>0</v>
      </c>
      <c r="D38" s="41">
        <f>D39+D40</f>
        <v>0</v>
      </c>
      <c r="E38" s="41">
        <f>E39+E40</f>
        <v>0</v>
      </c>
      <c r="F38" s="41">
        <f t="shared" si="8"/>
        <v>0</v>
      </c>
      <c r="G38" s="41">
        <f>G39+G40</f>
        <v>0</v>
      </c>
      <c r="H38" s="41">
        <f>H39+H40</f>
        <v>0</v>
      </c>
      <c r="I38" s="41">
        <f t="shared" si="9"/>
        <v>0</v>
      </c>
      <c r="J38" s="41"/>
      <c r="K38" s="13">
        <f>K39+K40</f>
        <v>0</v>
      </c>
      <c r="L38" s="13">
        <f>L39+L40</f>
        <v>0</v>
      </c>
      <c r="M38" s="13">
        <f t="shared" ref="M38:O38" si="15">M39+M40</f>
        <v>0</v>
      </c>
      <c r="N38" s="13">
        <f t="shared" si="15"/>
        <v>0</v>
      </c>
      <c r="O38" s="13">
        <f t="shared" si="15"/>
        <v>0</v>
      </c>
      <c r="P38" s="140" t="str">
        <f t="shared" si="3"/>
        <v>ok</v>
      </c>
      <c r="Q38" s="73"/>
      <c r="R38" s="75"/>
    </row>
    <row r="39" spans="1:18" s="10" customFormat="1" x14ac:dyDescent="0.2">
      <c r="A39" s="48" t="s">
        <v>261</v>
      </c>
      <c r="B39" s="40" t="s">
        <v>262</v>
      </c>
      <c r="C39" s="41">
        <f t="shared" si="7"/>
        <v>0</v>
      </c>
      <c r="D39" s="74">
        <v>0</v>
      </c>
      <c r="E39" s="74">
        <v>0</v>
      </c>
      <c r="F39" s="41">
        <f>D39+E39</f>
        <v>0</v>
      </c>
      <c r="G39" s="74">
        <v>0</v>
      </c>
      <c r="H39" s="74">
        <v>0</v>
      </c>
      <c r="I39" s="41">
        <f t="shared" si="9"/>
        <v>0</v>
      </c>
      <c r="J39" s="41"/>
      <c r="K39" s="74">
        <v>0</v>
      </c>
      <c r="L39" s="74">
        <v>0</v>
      </c>
      <c r="M39" s="74">
        <v>0</v>
      </c>
      <c r="N39" s="74">
        <v>0</v>
      </c>
      <c r="O39" s="74">
        <v>0</v>
      </c>
      <c r="P39" s="140" t="str">
        <f t="shared" si="3"/>
        <v>ok</v>
      </c>
      <c r="Q39" s="73" t="s">
        <v>223</v>
      </c>
      <c r="R39" s="75" t="s">
        <v>277</v>
      </c>
    </row>
    <row r="40" spans="1:18" s="10" customFormat="1" ht="24" x14ac:dyDescent="0.2">
      <c r="A40" s="48" t="s">
        <v>263</v>
      </c>
      <c r="B40" s="76" t="s">
        <v>264</v>
      </c>
      <c r="C40" s="41">
        <f t="shared" si="7"/>
        <v>0</v>
      </c>
      <c r="D40" s="74">
        <v>0</v>
      </c>
      <c r="E40" s="74">
        <v>0</v>
      </c>
      <c r="F40" s="41">
        <f t="shared" si="8"/>
        <v>0</v>
      </c>
      <c r="G40" s="74">
        <v>0</v>
      </c>
      <c r="H40" s="74">
        <v>0</v>
      </c>
      <c r="I40" s="41">
        <f t="shared" si="9"/>
        <v>0</v>
      </c>
      <c r="J40" s="41"/>
      <c r="K40" s="74">
        <v>0</v>
      </c>
      <c r="L40" s="74">
        <v>0</v>
      </c>
      <c r="M40" s="74">
        <v>0</v>
      </c>
      <c r="N40" s="74">
        <v>0</v>
      </c>
      <c r="O40" s="74">
        <v>0</v>
      </c>
      <c r="P40" s="140" t="str">
        <f t="shared" si="3"/>
        <v>ok</v>
      </c>
      <c r="Q40" s="73" t="s">
        <v>223</v>
      </c>
      <c r="R40" s="75" t="s">
        <v>277</v>
      </c>
    </row>
    <row r="41" spans="1:18" s="10" customFormat="1" x14ac:dyDescent="0.2">
      <c r="A41" s="48" t="s">
        <v>265</v>
      </c>
      <c r="B41" s="40" t="s">
        <v>266</v>
      </c>
      <c r="C41" s="41">
        <f t="shared" si="7"/>
        <v>0</v>
      </c>
      <c r="D41" s="74">
        <v>0</v>
      </c>
      <c r="E41" s="74">
        <v>0</v>
      </c>
      <c r="F41" s="41">
        <f t="shared" si="8"/>
        <v>0</v>
      </c>
      <c r="G41" s="74">
        <v>0</v>
      </c>
      <c r="H41" s="74">
        <v>0</v>
      </c>
      <c r="I41" s="41">
        <f t="shared" si="9"/>
        <v>0</v>
      </c>
      <c r="J41" s="41"/>
      <c r="K41" s="74">
        <v>0</v>
      </c>
      <c r="L41" s="74">
        <v>0</v>
      </c>
      <c r="M41" s="74">
        <v>0</v>
      </c>
      <c r="N41" s="74">
        <v>0</v>
      </c>
      <c r="O41" s="74">
        <v>0</v>
      </c>
      <c r="P41" s="140" t="str">
        <f t="shared" si="3"/>
        <v>ok</v>
      </c>
      <c r="Q41" s="73" t="s">
        <v>223</v>
      </c>
      <c r="R41" s="75" t="s">
        <v>278</v>
      </c>
    </row>
    <row r="42" spans="1:18" s="11" customFormat="1" x14ac:dyDescent="0.2">
      <c r="A42" s="48"/>
      <c r="B42" s="77" t="s">
        <v>152</v>
      </c>
      <c r="C42" s="41">
        <f t="shared" si="7"/>
        <v>0</v>
      </c>
      <c r="D42" s="41"/>
      <c r="E42" s="41"/>
      <c r="F42" s="41">
        <f>F37+F32+F24+F23+F22+F21+F17</f>
        <v>0</v>
      </c>
      <c r="G42" s="41"/>
      <c r="H42" s="41"/>
      <c r="I42" s="41">
        <f>I37+I32+I24+I23+I22+I21+I17</f>
        <v>0</v>
      </c>
      <c r="J42" s="41"/>
      <c r="K42" s="41">
        <f>K37+K32+K24+K23+K22+K21+K17</f>
        <v>0</v>
      </c>
      <c r="L42" s="41">
        <f t="shared" ref="L42:O42" si="16">L37+L32+L24+L23+L22+L21+L17</f>
        <v>0</v>
      </c>
      <c r="M42" s="41">
        <f t="shared" si="16"/>
        <v>0</v>
      </c>
      <c r="N42" s="41">
        <f t="shared" si="16"/>
        <v>0</v>
      </c>
      <c r="O42" s="41">
        <f t="shared" si="16"/>
        <v>0</v>
      </c>
      <c r="P42" s="140" t="str">
        <f t="shared" si="3"/>
        <v>ok</v>
      </c>
      <c r="Q42" s="30"/>
    </row>
    <row r="43" spans="1:18" s="11" customFormat="1" ht="15.75" thickBot="1" x14ac:dyDescent="0.25">
      <c r="A43" s="146">
        <v>4</v>
      </c>
      <c r="B43" s="204" t="s">
        <v>153</v>
      </c>
      <c r="C43" s="204"/>
      <c r="D43" s="204"/>
      <c r="E43" s="204"/>
      <c r="F43" s="204"/>
      <c r="G43" s="204"/>
      <c r="H43" s="204"/>
      <c r="I43" s="204"/>
      <c r="J43" s="204"/>
      <c r="K43" s="204"/>
      <c r="L43" s="204"/>
      <c r="M43" s="204"/>
      <c r="N43" s="204"/>
      <c r="O43" s="204"/>
      <c r="P43" s="140" t="str">
        <f t="shared" si="3"/>
        <v>ok</v>
      </c>
      <c r="Q43" s="30"/>
    </row>
    <row r="44" spans="1:18" s="10" customFormat="1" ht="15.75" thickTop="1" x14ac:dyDescent="0.2">
      <c r="A44" s="48" t="s">
        <v>154</v>
      </c>
      <c r="B44" s="40" t="s">
        <v>155</v>
      </c>
      <c r="C44" s="41">
        <f t="shared" si="7"/>
        <v>0</v>
      </c>
      <c r="D44" s="74">
        <v>0</v>
      </c>
      <c r="E44" s="74">
        <v>0</v>
      </c>
      <c r="F44" s="41">
        <f t="shared" ref="F44:F56" si="17">D44+E44</f>
        <v>0</v>
      </c>
      <c r="G44" s="74">
        <v>0</v>
      </c>
      <c r="H44" s="74">
        <v>0</v>
      </c>
      <c r="I44" s="41">
        <f t="shared" ref="I44:I56" si="18">G44+H44</f>
        <v>0</v>
      </c>
      <c r="J44" s="41"/>
      <c r="K44" s="74">
        <v>0</v>
      </c>
      <c r="L44" s="74">
        <v>0</v>
      </c>
      <c r="M44" s="74">
        <v>0</v>
      </c>
      <c r="N44" s="74">
        <v>0</v>
      </c>
      <c r="O44" s="74">
        <v>0</v>
      </c>
      <c r="P44" s="140" t="str">
        <f t="shared" si="3"/>
        <v>ok</v>
      </c>
      <c r="Q44" s="73" t="s">
        <v>212</v>
      </c>
      <c r="R44" s="75" t="s">
        <v>296</v>
      </c>
    </row>
    <row r="45" spans="1:18" s="10" customFormat="1" x14ac:dyDescent="0.2">
      <c r="A45" s="48"/>
      <c r="B45" s="40" t="s">
        <v>279</v>
      </c>
      <c r="C45" s="41">
        <f t="shared" si="7"/>
        <v>0</v>
      </c>
      <c r="D45" s="74">
        <v>0</v>
      </c>
      <c r="E45" s="74">
        <v>0</v>
      </c>
      <c r="F45" s="41">
        <f t="shared" si="17"/>
        <v>0</v>
      </c>
      <c r="G45" s="74">
        <v>0</v>
      </c>
      <c r="H45" s="74">
        <v>0</v>
      </c>
      <c r="I45" s="41">
        <f t="shared" si="18"/>
        <v>0</v>
      </c>
      <c r="J45" s="41"/>
      <c r="K45" s="74">
        <v>0</v>
      </c>
      <c r="L45" s="74">
        <v>0</v>
      </c>
      <c r="M45" s="74">
        <v>0</v>
      </c>
      <c r="N45" s="74">
        <v>0</v>
      </c>
      <c r="O45" s="74">
        <v>0</v>
      </c>
      <c r="P45" s="140"/>
      <c r="Q45" s="73"/>
      <c r="R45" s="75"/>
    </row>
    <row r="46" spans="1:18" s="10" customFormat="1" ht="29.25" customHeight="1" x14ac:dyDescent="0.2">
      <c r="A46" s="48" t="s">
        <v>156</v>
      </c>
      <c r="B46" s="76" t="s">
        <v>281</v>
      </c>
      <c r="C46" s="41">
        <f t="shared" si="7"/>
        <v>0</v>
      </c>
      <c r="D46" s="74">
        <v>0</v>
      </c>
      <c r="E46" s="74">
        <v>0</v>
      </c>
      <c r="F46" s="41">
        <f t="shared" si="17"/>
        <v>0</v>
      </c>
      <c r="G46" s="74">
        <v>0</v>
      </c>
      <c r="H46" s="74">
        <v>0</v>
      </c>
      <c r="I46" s="41">
        <f t="shared" si="18"/>
        <v>0</v>
      </c>
      <c r="J46" s="41"/>
      <c r="K46" s="74">
        <v>0</v>
      </c>
      <c r="L46" s="74">
        <v>0</v>
      </c>
      <c r="M46" s="74">
        <v>0</v>
      </c>
      <c r="N46" s="74">
        <v>0</v>
      </c>
      <c r="O46" s="74">
        <v>0</v>
      </c>
      <c r="P46" s="140" t="str">
        <f t="shared" si="3"/>
        <v>ok</v>
      </c>
      <c r="Q46" s="73" t="s">
        <v>212</v>
      </c>
      <c r="R46" s="75" t="s">
        <v>297</v>
      </c>
    </row>
    <row r="47" spans="1:18" s="10" customFormat="1" ht="29.25" customHeight="1" x14ac:dyDescent="0.2">
      <c r="A47" s="48"/>
      <c r="B47" s="76" t="s">
        <v>280</v>
      </c>
      <c r="C47" s="41">
        <f t="shared" si="7"/>
        <v>0</v>
      </c>
      <c r="D47" s="74">
        <v>0</v>
      </c>
      <c r="E47" s="74">
        <v>0</v>
      </c>
      <c r="F47" s="41">
        <f t="shared" si="17"/>
        <v>0</v>
      </c>
      <c r="G47" s="74">
        <v>0</v>
      </c>
      <c r="H47" s="74">
        <v>0</v>
      </c>
      <c r="I47" s="41">
        <f t="shared" si="18"/>
        <v>0</v>
      </c>
      <c r="J47" s="41"/>
      <c r="K47" s="74">
        <v>0</v>
      </c>
      <c r="L47" s="74">
        <v>0</v>
      </c>
      <c r="M47" s="74">
        <v>0</v>
      </c>
      <c r="N47" s="74">
        <v>0</v>
      </c>
      <c r="O47" s="74">
        <v>0</v>
      </c>
      <c r="P47" s="140" t="str">
        <f t="shared" si="3"/>
        <v>ok</v>
      </c>
      <c r="Q47" s="73"/>
      <c r="R47" s="75"/>
    </row>
    <row r="48" spans="1:18" s="10" customFormat="1" ht="29.25" customHeight="1" x14ac:dyDescent="0.2">
      <c r="A48" s="71" t="s">
        <v>192</v>
      </c>
      <c r="B48" s="76" t="s">
        <v>292</v>
      </c>
      <c r="C48" s="41">
        <f t="shared" si="7"/>
        <v>0</v>
      </c>
      <c r="D48" s="74">
        <v>0</v>
      </c>
      <c r="E48" s="74">
        <v>0</v>
      </c>
      <c r="F48" s="41">
        <f t="shared" si="17"/>
        <v>0</v>
      </c>
      <c r="G48" s="74">
        <v>0</v>
      </c>
      <c r="H48" s="74">
        <v>0</v>
      </c>
      <c r="I48" s="41">
        <f t="shared" si="18"/>
        <v>0</v>
      </c>
      <c r="J48" s="41"/>
      <c r="K48" s="74">
        <v>0</v>
      </c>
      <c r="L48" s="74">
        <v>0</v>
      </c>
      <c r="M48" s="74">
        <v>0</v>
      </c>
      <c r="N48" s="74">
        <v>0</v>
      </c>
      <c r="O48" s="74">
        <v>0</v>
      </c>
      <c r="P48" s="140" t="str">
        <f t="shared" si="3"/>
        <v>ok</v>
      </c>
      <c r="Q48" s="73" t="s">
        <v>212</v>
      </c>
      <c r="R48" s="75" t="s">
        <v>298</v>
      </c>
    </row>
    <row r="49" spans="1:18" s="10" customFormat="1" ht="29.25" customHeight="1" x14ac:dyDescent="0.2">
      <c r="A49" s="48"/>
      <c r="B49" s="76" t="s">
        <v>282</v>
      </c>
      <c r="C49" s="41">
        <f t="shared" si="7"/>
        <v>0</v>
      </c>
      <c r="D49" s="74">
        <v>0</v>
      </c>
      <c r="E49" s="74">
        <v>0</v>
      </c>
      <c r="F49" s="41">
        <f t="shared" si="17"/>
        <v>0</v>
      </c>
      <c r="G49" s="74">
        <v>0</v>
      </c>
      <c r="H49" s="74">
        <v>0</v>
      </c>
      <c r="I49" s="41">
        <f t="shared" si="18"/>
        <v>0</v>
      </c>
      <c r="J49" s="41"/>
      <c r="K49" s="74">
        <v>0</v>
      </c>
      <c r="L49" s="74">
        <v>0</v>
      </c>
      <c r="M49" s="74">
        <v>0</v>
      </c>
      <c r="N49" s="74">
        <v>0</v>
      </c>
      <c r="O49" s="74">
        <v>0</v>
      </c>
      <c r="P49" s="140" t="str">
        <f t="shared" si="3"/>
        <v>ok</v>
      </c>
      <c r="Q49" s="73"/>
      <c r="R49" s="75"/>
    </row>
    <row r="50" spans="1:18" s="10" customFormat="1" ht="29.25" customHeight="1" x14ac:dyDescent="0.2">
      <c r="A50" s="48" t="s">
        <v>283</v>
      </c>
      <c r="B50" s="76" t="s">
        <v>284</v>
      </c>
      <c r="C50" s="41">
        <f t="shared" si="7"/>
        <v>0</v>
      </c>
      <c r="D50" s="74">
        <v>0</v>
      </c>
      <c r="E50" s="74">
        <v>0</v>
      </c>
      <c r="F50" s="41">
        <f t="shared" si="17"/>
        <v>0</v>
      </c>
      <c r="G50" s="74">
        <v>0</v>
      </c>
      <c r="H50" s="74">
        <v>0</v>
      </c>
      <c r="I50" s="41">
        <f t="shared" si="18"/>
        <v>0</v>
      </c>
      <c r="J50" s="41"/>
      <c r="K50" s="74">
        <v>0</v>
      </c>
      <c r="L50" s="74">
        <v>0</v>
      </c>
      <c r="M50" s="74">
        <v>0</v>
      </c>
      <c r="N50" s="74">
        <v>0</v>
      </c>
      <c r="O50" s="74">
        <v>0</v>
      </c>
      <c r="P50" s="140" t="str">
        <f t="shared" si="3"/>
        <v>ok</v>
      </c>
      <c r="Q50" s="73" t="s">
        <v>293</v>
      </c>
      <c r="R50" s="75" t="s">
        <v>299</v>
      </c>
    </row>
    <row r="51" spans="1:18" s="10" customFormat="1" ht="29.25" customHeight="1" x14ac:dyDescent="0.2">
      <c r="A51" s="48"/>
      <c r="B51" s="76" t="s">
        <v>285</v>
      </c>
      <c r="C51" s="41">
        <f t="shared" si="7"/>
        <v>0</v>
      </c>
      <c r="D51" s="74">
        <v>0</v>
      </c>
      <c r="E51" s="74">
        <v>0</v>
      </c>
      <c r="F51" s="41">
        <f t="shared" si="17"/>
        <v>0</v>
      </c>
      <c r="G51" s="74">
        <v>0</v>
      </c>
      <c r="H51" s="74">
        <v>0</v>
      </c>
      <c r="I51" s="41">
        <f t="shared" si="18"/>
        <v>0</v>
      </c>
      <c r="J51" s="41"/>
      <c r="K51" s="74">
        <v>0</v>
      </c>
      <c r="L51" s="74">
        <v>0</v>
      </c>
      <c r="M51" s="74">
        <v>0</v>
      </c>
      <c r="N51" s="74">
        <v>0</v>
      </c>
      <c r="O51" s="74">
        <v>0</v>
      </c>
      <c r="P51" s="140" t="str">
        <f t="shared" si="3"/>
        <v>ok</v>
      </c>
      <c r="Q51" s="73" t="s">
        <v>293</v>
      </c>
      <c r="R51" s="75" t="s">
        <v>300</v>
      </c>
    </row>
    <row r="52" spans="1:18" s="10" customFormat="1" ht="29.25" customHeight="1" x14ac:dyDescent="0.2">
      <c r="A52" s="48"/>
      <c r="B52" s="76" t="s">
        <v>286</v>
      </c>
      <c r="C52" s="41">
        <f t="shared" si="7"/>
        <v>0</v>
      </c>
      <c r="D52" s="74">
        <v>0</v>
      </c>
      <c r="E52" s="74">
        <v>0</v>
      </c>
      <c r="F52" s="41">
        <f t="shared" si="17"/>
        <v>0</v>
      </c>
      <c r="G52" s="74">
        <v>0</v>
      </c>
      <c r="H52" s="74">
        <v>0</v>
      </c>
      <c r="I52" s="41">
        <f t="shared" si="18"/>
        <v>0</v>
      </c>
      <c r="J52" s="41"/>
      <c r="K52" s="74">
        <v>0</v>
      </c>
      <c r="L52" s="74">
        <v>0</v>
      </c>
      <c r="M52" s="74">
        <v>0</v>
      </c>
      <c r="N52" s="74">
        <v>0</v>
      </c>
      <c r="O52" s="74">
        <v>0</v>
      </c>
      <c r="P52" s="140" t="str">
        <f t="shared" si="3"/>
        <v>ok</v>
      </c>
      <c r="Q52" s="73"/>
      <c r="R52" s="75"/>
    </row>
    <row r="53" spans="1:18" s="10" customFormat="1" ht="29.25" customHeight="1" x14ac:dyDescent="0.2">
      <c r="A53" s="48" t="s">
        <v>287</v>
      </c>
      <c r="B53" s="76" t="s">
        <v>288</v>
      </c>
      <c r="C53" s="41">
        <f t="shared" si="7"/>
        <v>0</v>
      </c>
      <c r="D53" s="74">
        <v>0</v>
      </c>
      <c r="E53" s="74">
        <v>0</v>
      </c>
      <c r="F53" s="41">
        <f t="shared" si="17"/>
        <v>0</v>
      </c>
      <c r="G53" s="74">
        <v>0</v>
      </c>
      <c r="H53" s="74">
        <v>0</v>
      </c>
      <c r="I53" s="41">
        <f t="shared" si="18"/>
        <v>0</v>
      </c>
      <c r="J53" s="41"/>
      <c r="K53" s="74">
        <v>0</v>
      </c>
      <c r="L53" s="74">
        <v>0</v>
      </c>
      <c r="M53" s="74">
        <v>0</v>
      </c>
      <c r="N53" s="74">
        <v>0</v>
      </c>
      <c r="O53" s="74">
        <v>0</v>
      </c>
      <c r="P53" s="140" t="str">
        <f t="shared" si="3"/>
        <v>ok</v>
      </c>
      <c r="Q53" s="73" t="s">
        <v>293</v>
      </c>
      <c r="R53" s="75" t="s">
        <v>301</v>
      </c>
    </row>
    <row r="54" spans="1:18" s="10" customFormat="1" ht="29.25" customHeight="1" x14ac:dyDescent="0.2">
      <c r="A54" s="48"/>
      <c r="B54" s="76" t="s">
        <v>289</v>
      </c>
      <c r="C54" s="41">
        <f t="shared" si="7"/>
        <v>0</v>
      </c>
      <c r="D54" s="74">
        <v>0</v>
      </c>
      <c r="E54" s="74">
        <v>0</v>
      </c>
      <c r="F54" s="41">
        <f t="shared" si="17"/>
        <v>0</v>
      </c>
      <c r="G54" s="74">
        <v>0</v>
      </c>
      <c r="H54" s="74">
        <v>0</v>
      </c>
      <c r="I54" s="41">
        <f t="shared" si="18"/>
        <v>0</v>
      </c>
      <c r="J54" s="41"/>
      <c r="K54" s="74">
        <v>0</v>
      </c>
      <c r="L54" s="74">
        <v>0</v>
      </c>
      <c r="M54" s="74">
        <v>0</v>
      </c>
      <c r="N54" s="74">
        <v>0</v>
      </c>
      <c r="O54" s="74">
        <v>0</v>
      </c>
      <c r="P54" s="140" t="str">
        <f t="shared" si="3"/>
        <v>ok</v>
      </c>
      <c r="Q54" s="73"/>
      <c r="R54" s="75"/>
    </row>
    <row r="55" spans="1:18" s="10" customFormat="1" ht="29.25" customHeight="1" x14ac:dyDescent="0.2">
      <c r="A55" s="48" t="s">
        <v>290</v>
      </c>
      <c r="B55" s="76" t="s">
        <v>291</v>
      </c>
      <c r="C55" s="41">
        <f t="shared" si="7"/>
        <v>0</v>
      </c>
      <c r="D55" s="74">
        <v>0</v>
      </c>
      <c r="E55" s="74">
        <v>0</v>
      </c>
      <c r="F55" s="41">
        <f t="shared" si="17"/>
        <v>0</v>
      </c>
      <c r="G55" s="74">
        <v>0</v>
      </c>
      <c r="H55" s="74">
        <v>0</v>
      </c>
      <c r="I55" s="41">
        <f t="shared" si="18"/>
        <v>0</v>
      </c>
      <c r="J55" s="41"/>
      <c r="K55" s="74">
        <v>0</v>
      </c>
      <c r="L55" s="74">
        <v>0</v>
      </c>
      <c r="M55" s="74">
        <v>0</v>
      </c>
      <c r="N55" s="74">
        <v>0</v>
      </c>
      <c r="O55" s="74">
        <v>0</v>
      </c>
      <c r="P55" s="140" t="str">
        <f t="shared" si="3"/>
        <v>ok</v>
      </c>
      <c r="Q55" s="73" t="s">
        <v>302</v>
      </c>
      <c r="R55" s="75" t="s">
        <v>303</v>
      </c>
    </row>
    <row r="56" spans="1:18" s="10" customFormat="1" ht="29.25" customHeight="1" x14ac:dyDescent="0.2">
      <c r="A56" s="48" t="s">
        <v>295</v>
      </c>
      <c r="B56" s="76" t="s">
        <v>194</v>
      </c>
      <c r="C56" s="41">
        <f t="shared" si="7"/>
        <v>0</v>
      </c>
      <c r="D56" s="74">
        <v>0</v>
      </c>
      <c r="E56" s="74">
        <v>0</v>
      </c>
      <c r="F56" s="41">
        <f t="shared" si="17"/>
        <v>0</v>
      </c>
      <c r="G56" s="74">
        <v>0</v>
      </c>
      <c r="H56" s="74">
        <v>0</v>
      </c>
      <c r="I56" s="41">
        <f t="shared" si="18"/>
        <v>0</v>
      </c>
      <c r="J56" s="41"/>
      <c r="K56" s="74">
        <v>0</v>
      </c>
      <c r="L56" s="74">
        <v>0</v>
      </c>
      <c r="M56" s="74">
        <v>0</v>
      </c>
      <c r="N56" s="74">
        <v>0</v>
      </c>
      <c r="O56" s="74">
        <v>0</v>
      </c>
      <c r="P56" s="140" t="str">
        <f t="shared" si="3"/>
        <v>ok</v>
      </c>
      <c r="Q56" s="73" t="s">
        <v>293</v>
      </c>
      <c r="R56" s="75" t="s">
        <v>294</v>
      </c>
    </row>
    <row r="57" spans="1:18" s="11" customFormat="1" x14ac:dyDescent="0.2">
      <c r="A57" s="48"/>
      <c r="B57" s="77" t="s">
        <v>157</v>
      </c>
      <c r="C57" s="41">
        <f t="shared" si="7"/>
        <v>0</v>
      </c>
      <c r="D57" s="41"/>
      <c r="E57" s="41"/>
      <c r="F57" s="41">
        <f>F56+F53+F50+F48+F46+F44+F55</f>
        <v>0</v>
      </c>
      <c r="G57" s="41"/>
      <c r="H57" s="41"/>
      <c r="I57" s="41">
        <f>I56+I53+I50+I48+I46+I44+I55</f>
        <v>0</v>
      </c>
      <c r="J57" s="41"/>
      <c r="K57" s="41">
        <f t="shared" ref="K57:O57" si="19">K56+K53+K50+K48+K46+K44+K55</f>
        <v>0</v>
      </c>
      <c r="L57" s="41">
        <f t="shared" si="19"/>
        <v>0</v>
      </c>
      <c r="M57" s="41">
        <f t="shared" si="19"/>
        <v>0</v>
      </c>
      <c r="N57" s="41">
        <f t="shared" si="19"/>
        <v>0</v>
      </c>
      <c r="O57" s="41">
        <f t="shared" si="19"/>
        <v>0</v>
      </c>
      <c r="P57" s="140" t="str">
        <f t="shared" si="3"/>
        <v>ok</v>
      </c>
      <c r="Q57" s="30"/>
    </row>
    <row r="58" spans="1:18" s="11" customFormat="1" ht="15.75" thickBot="1" x14ac:dyDescent="0.25">
      <c r="A58" s="48" t="s">
        <v>158</v>
      </c>
      <c r="B58" s="204" t="s">
        <v>159</v>
      </c>
      <c r="C58" s="204"/>
      <c r="D58" s="204"/>
      <c r="E58" s="204"/>
      <c r="F58" s="204"/>
      <c r="G58" s="204"/>
      <c r="H58" s="204"/>
      <c r="I58" s="204"/>
      <c r="J58" s="204"/>
      <c r="K58" s="204"/>
      <c r="L58" s="204"/>
      <c r="M58" s="204"/>
      <c r="N58" s="204"/>
      <c r="O58" s="204"/>
      <c r="P58" s="140" t="str">
        <f t="shared" si="3"/>
        <v>ok</v>
      </c>
      <c r="Q58" s="30"/>
    </row>
    <row r="59" spans="1:18" s="10" customFormat="1" ht="15.75" thickTop="1" x14ac:dyDescent="0.2">
      <c r="A59" s="48" t="s">
        <v>160</v>
      </c>
      <c r="B59" s="40" t="s">
        <v>161</v>
      </c>
      <c r="C59" s="41">
        <f t="shared" ref="C59:C70" si="20">F59+I59</f>
        <v>0</v>
      </c>
      <c r="D59" s="41">
        <f>D60+D61</f>
        <v>0</v>
      </c>
      <c r="E59" s="41">
        <f>E60+E61</f>
        <v>0</v>
      </c>
      <c r="F59" s="41">
        <f t="shared" ref="F59:F69" si="21">D59+E59</f>
        <v>0</v>
      </c>
      <c r="G59" s="41">
        <f t="shared" ref="G59:H59" si="22">G60+G61</f>
        <v>0</v>
      </c>
      <c r="H59" s="41">
        <f t="shared" si="22"/>
        <v>0</v>
      </c>
      <c r="I59" s="41"/>
      <c r="J59" s="41"/>
      <c r="K59" s="41">
        <f t="shared" ref="K59:O59" si="23">K60+K61</f>
        <v>0</v>
      </c>
      <c r="L59" s="41">
        <f t="shared" si="23"/>
        <v>0</v>
      </c>
      <c r="M59" s="41">
        <f t="shared" si="23"/>
        <v>0</v>
      </c>
      <c r="N59" s="41">
        <f t="shared" si="23"/>
        <v>0</v>
      </c>
      <c r="O59" s="41">
        <f t="shared" si="23"/>
        <v>0</v>
      </c>
      <c r="P59" s="140" t="str">
        <f t="shared" si="3"/>
        <v>ok</v>
      </c>
      <c r="Q59" s="30"/>
    </row>
    <row r="60" spans="1:18" s="10" customFormat="1" ht="25.5" x14ac:dyDescent="0.2">
      <c r="A60" s="71" t="s">
        <v>318</v>
      </c>
      <c r="B60" s="40" t="s">
        <v>315</v>
      </c>
      <c r="C60" s="41">
        <f t="shared" si="20"/>
        <v>0</v>
      </c>
      <c r="D60" s="74">
        <v>0</v>
      </c>
      <c r="E60" s="74">
        <v>0</v>
      </c>
      <c r="F60" s="41">
        <f t="shared" si="21"/>
        <v>0</v>
      </c>
      <c r="G60" s="74">
        <v>0</v>
      </c>
      <c r="H60" s="74">
        <v>0</v>
      </c>
      <c r="I60" s="41">
        <f t="shared" ref="I60:I69" si="24">G60+H60</f>
        <v>0</v>
      </c>
      <c r="J60" s="41"/>
      <c r="K60" s="74">
        <v>0</v>
      </c>
      <c r="L60" s="74">
        <v>0</v>
      </c>
      <c r="M60" s="74">
        <v>0</v>
      </c>
      <c r="N60" s="74">
        <v>0</v>
      </c>
      <c r="O60" s="74">
        <v>0</v>
      </c>
      <c r="P60" s="140" t="str">
        <f t="shared" si="3"/>
        <v>ok</v>
      </c>
      <c r="Q60" s="73" t="s">
        <v>212</v>
      </c>
      <c r="R60" s="75" t="s">
        <v>304</v>
      </c>
    </row>
    <row r="61" spans="1:18" s="10" customFormat="1" x14ac:dyDescent="0.2">
      <c r="A61" s="71" t="s">
        <v>324</v>
      </c>
      <c r="B61" s="40" t="s">
        <v>316</v>
      </c>
      <c r="C61" s="41">
        <f t="shared" si="20"/>
        <v>0</v>
      </c>
      <c r="D61" s="74">
        <v>0</v>
      </c>
      <c r="E61" s="74">
        <v>0</v>
      </c>
      <c r="F61" s="41">
        <f t="shared" si="21"/>
        <v>0</v>
      </c>
      <c r="G61" s="74">
        <v>0</v>
      </c>
      <c r="H61" s="74">
        <v>0</v>
      </c>
      <c r="I61" s="41">
        <f t="shared" si="24"/>
        <v>0</v>
      </c>
      <c r="J61" s="41"/>
      <c r="K61" s="74">
        <v>0</v>
      </c>
      <c r="L61" s="74">
        <v>0</v>
      </c>
      <c r="M61" s="74">
        <v>0</v>
      </c>
      <c r="N61" s="74">
        <v>0</v>
      </c>
      <c r="O61" s="74">
        <v>0</v>
      </c>
      <c r="P61" s="140" t="str">
        <f t="shared" si="3"/>
        <v>ok</v>
      </c>
      <c r="Q61" s="73" t="s">
        <v>212</v>
      </c>
      <c r="R61" s="75" t="s">
        <v>305</v>
      </c>
    </row>
    <row r="62" spans="1:18" s="11" customFormat="1" x14ac:dyDescent="0.2">
      <c r="A62" s="48" t="s">
        <v>162</v>
      </c>
      <c r="B62" s="40" t="s">
        <v>163</v>
      </c>
      <c r="C62" s="41">
        <f t="shared" si="20"/>
        <v>0</v>
      </c>
      <c r="D62" s="41">
        <f>D63+D64+D65+D66+D67</f>
        <v>0</v>
      </c>
      <c r="E62" s="41">
        <f>E63+E64+E65+E66+E67</f>
        <v>0</v>
      </c>
      <c r="F62" s="41">
        <f t="shared" si="21"/>
        <v>0</v>
      </c>
      <c r="G62" s="41">
        <f>G63+G64+G65+G66+G67</f>
        <v>0</v>
      </c>
      <c r="H62" s="41">
        <f>H63+H64+H65+H66+H67</f>
        <v>0</v>
      </c>
      <c r="I62" s="41">
        <f t="shared" si="24"/>
        <v>0</v>
      </c>
      <c r="J62" s="41"/>
      <c r="K62" s="41">
        <f>K63+K64+K65+K66+K67</f>
        <v>0</v>
      </c>
      <c r="L62" s="41">
        <f t="shared" ref="L62:O62" si="25">L63+L64+L65+L66+L67</f>
        <v>0</v>
      </c>
      <c r="M62" s="41">
        <f t="shared" si="25"/>
        <v>0</v>
      </c>
      <c r="N62" s="41">
        <f t="shared" si="25"/>
        <v>0</v>
      </c>
      <c r="O62" s="41">
        <f t="shared" si="25"/>
        <v>0</v>
      </c>
      <c r="P62" s="140" t="str">
        <f t="shared" si="3"/>
        <v>ok</v>
      </c>
      <c r="Q62" s="73"/>
      <c r="R62" s="75"/>
    </row>
    <row r="63" spans="1:18" s="11" customFormat="1" ht="25.5" x14ac:dyDescent="0.2">
      <c r="A63" s="71" t="s">
        <v>319</v>
      </c>
      <c r="B63" s="40" t="s">
        <v>317</v>
      </c>
      <c r="C63" s="41">
        <f t="shared" si="20"/>
        <v>0</v>
      </c>
      <c r="D63" s="74">
        <v>0</v>
      </c>
      <c r="E63" s="74">
        <v>0</v>
      </c>
      <c r="F63" s="41">
        <f t="shared" si="21"/>
        <v>0</v>
      </c>
      <c r="G63" s="74">
        <v>0</v>
      </c>
      <c r="H63" s="74">
        <v>0</v>
      </c>
      <c r="I63" s="41">
        <f t="shared" si="24"/>
        <v>0</v>
      </c>
      <c r="J63" s="41"/>
      <c r="K63" s="74">
        <v>0</v>
      </c>
      <c r="L63" s="74">
        <v>0</v>
      </c>
      <c r="M63" s="74">
        <v>0</v>
      </c>
      <c r="N63" s="74">
        <v>0</v>
      </c>
      <c r="O63" s="74">
        <v>0</v>
      </c>
      <c r="P63" s="140" t="str">
        <f t="shared" si="3"/>
        <v>ok</v>
      </c>
      <c r="Q63" s="73" t="s">
        <v>306</v>
      </c>
      <c r="R63" s="75" t="s">
        <v>307</v>
      </c>
    </row>
    <row r="64" spans="1:18" s="11" customFormat="1" ht="25.5" x14ac:dyDescent="0.2">
      <c r="A64" s="71" t="s">
        <v>320</v>
      </c>
      <c r="B64" s="40" t="s">
        <v>326</v>
      </c>
      <c r="C64" s="41">
        <f t="shared" si="20"/>
        <v>0</v>
      </c>
      <c r="D64" s="74">
        <v>0</v>
      </c>
      <c r="E64" s="74">
        <v>0</v>
      </c>
      <c r="F64" s="41">
        <f t="shared" si="21"/>
        <v>0</v>
      </c>
      <c r="G64" s="74">
        <v>0</v>
      </c>
      <c r="H64" s="74">
        <v>0</v>
      </c>
      <c r="I64" s="41">
        <f t="shared" si="24"/>
        <v>0</v>
      </c>
      <c r="J64" s="41"/>
      <c r="K64" s="74">
        <v>0</v>
      </c>
      <c r="L64" s="74">
        <v>0</v>
      </c>
      <c r="M64" s="74">
        <v>0</v>
      </c>
      <c r="N64" s="74">
        <v>0</v>
      </c>
      <c r="O64" s="74">
        <v>0</v>
      </c>
      <c r="P64" s="140" t="str">
        <f t="shared" si="3"/>
        <v>ok</v>
      </c>
      <c r="Q64" s="73" t="s">
        <v>306</v>
      </c>
      <c r="R64" s="75" t="s">
        <v>308</v>
      </c>
    </row>
    <row r="65" spans="1:18" s="11" customFormat="1" ht="38.25" x14ac:dyDescent="0.2">
      <c r="A65" s="71" t="s">
        <v>321</v>
      </c>
      <c r="B65" s="76" t="s">
        <v>325</v>
      </c>
      <c r="C65" s="41">
        <f t="shared" si="20"/>
        <v>0</v>
      </c>
      <c r="D65" s="74">
        <v>0</v>
      </c>
      <c r="E65" s="74">
        <v>0</v>
      </c>
      <c r="F65" s="41">
        <f t="shared" si="21"/>
        <v>0</v>
      </c>
      <c r="G65" s="74">
        <v>0</v>
      </c>
      <c r="H65" s="74">
        <v>0</v>
      </c>
      <c r="I65" s="41">
        <f t="shared" si="24"/>
        <v>0</v>
      </c>
      <c r="J65" s="41"/>
      <c r="K65" s="74">
        <v>0</v>
      </c>
      <c r="L65" s="74">
        <v>0</v>
      </c>
      <c r="M65" s="74">
        <v>0</v>
      </c>
      <c r="N65" s="74">
        <v>0</v>
      </c>
      <c r="O65" s="74">
        <v>0</v>
      </c>
      <c r="P65" s="140" t="str">
        <f t="shared" si="3"/>
        <v>ok</v>
      </c>
      <c r="Q65" s="73" t="s">
        <v>306</v>
      </c>
      <c r="R65" s="75" t="s">
        <v>309</v>
      </c>
    </row>
    <row r="66" spans="1:18" s="11" customFormat="1" ht="25.5" x14ac:dyDescent="0.2">
      <c r="A66" s="71" t="s">
        <v>322</v>
      </c>
      <c r="B66" s="40" t="s">
        <v>327</v>
      </c>
      <c r="C66" s="41">
        <f t="shared" si="20"/>
        <v>0</v>
      </c>
      <c r="D66" s="74">
        <v>0</v>
      </c>
      <c r="E66" s="74">
        <v>0</v>
      </c>
      <c r="F66" s="41">
        <f t="shared" si="21"/>
        <v>0</v>
      </c>
      <c r="G66" s="74">
        <v>0</v>
      </c>
      <c r="H66" s="74">
        <v>0</v>
      </c>
      <c r="I66" s="41">
        <f t="shared" si="24"/>
        <v>0</v>
      </c>
      <c r="J66" s="41"/>
      <c r="K66" s="74">
        <v>0</v>
      </c>
      <c r="L66" s="74">
        <v>0</v>
      </c>
      <c r="M66" s="74">
        <v>0</v>
      </c>
      <c r="N66" s="74">
        <v>0</v>
      </c>
      <c r="O66" s="74">
        <v>0</v>
      </c>
      <c r="P66" s="140" t="str">
        <f t="shared" si="3"/>
        <v>ok</v>
      </c>
      <c r="Q66" s="73" t="s">
        <v>306</v>
      </c>
      <c r="R66" s="75" t="s">
        <v>310</v>
      </c>
    </row>
    <row r="67" spans="1:18" s="11" customFormat="1" ht="25.5" x14ac:dyDescent="0.2">
      <c r="A67" s="71" t="s">
        <v>323</v>
      </c>
      <c r="B67" s="40" t="s">
        <v>328</v>
      </c>
      <c r="C67" s="41">
        <f t="shared" si="20"/>
        <v>0</v>
      </c>
      <c r="D67" s="74">
        <v>0</v>
      </c>
      <c r="E67" s="74">
        <v>0</v>
      </c>
      <c r="F67" s="41">
        <f t="shared" si="21"/>
        <v>0</v>
      </c>
      <c r="G67" s="74">
        <v>0</v>
      </c>
      <c r="H67" s="74">
        <v>0</v>
      </c>
      <c r="I67" s="41">
        <f t="shared" si="24"/>
        <v>0</v>
      </c>
      <c r="J67" s="41"/>
      <c r="K67" s="74">
        <v>0</v>
      </c>
      <c r="L67" s="74">
        <v>0</v>
      </c>
      <c r="M67" s="74">
        <v>0</v>
      </c>
      <c r="N67" s="74">
        <v>0</v>
      </c>
      <c r="O67" s="74">
        <v>0</v>
      </c>
      <c r="P67" s="140" t="str">
        <f t="shared" si="3"/>
        <v>ok</v>
      </c>
      <c r="Q67" s="73" t="s">
        <v>306</v>
      </c>
      <c r="R67" s="75" t="s">
        <v>311</v>
      </c>
    </row>
    <row r="68" spans="1:18" s="11" customFormat="1" ht="24" x14ac:dyDescent="0.2">
      <c r="A68" s="48" t="s">
        <v>164</v>
      </c>
      <c r="B68" s="76" t="s">
        <v>312</v>
      </c>
      <c r="C68" s="41">
        <f t="shared" si="20"/>
        <v>0</v>
      </c>
      <c r="D68" s="74">
        <v>0</v>
      </c>
      <c r="E68" s="74">
        <v>0</v>
      </c>
      <c r="F68" s="41">
        <f t="shared" si="21"/>
        <v>0</v>
      </c>
      <c r="G68" s="74">
        <v>0</v>
      </c>
      <c r="H68" s="74">
        <v>0</v>
      </c>
      <c r="I68" s="41">
        <f t="shared" si="24"/>
        <v>0</v>
      </c>
      <c r="J68" s="41"/>
      <c r="K68" s="74">
        <v>0</v>
      </c>
      <c r="L68" s="74">
        <v>0</v>
      </c>
      <c r="M68" s="74">
        <v>0</v>
      </c>
      <c r="N68" s="74">
        <v>0</v>
      </c>
      <c r="O68" s="74">
        <v>0</v>
      </c>
      <c r="P68" s="140" t="str">
        <f t="shared" si="3"/>
        <v>ok</v>
      </c>
      <c r="Q68" s="73" t="s">
        <v>212</v>
      </c>
      <c r="R68" s="75" t="s">
        <v>329</v>
      </c>
    </row>
    <row r="69" spans="1:18" s="11" customFormat="1" ht="25.5" x14ac:dyDescent="0.2">
      <c r="A69" s="48" t="s">
        <v>313</v>
      </c>
      <c r="B69" s="40" t="s">
        <v>314</v>
      </c>
      <c r="C69" s="41">
        <f t="shared" si="20"/>
        <v>0</v>
      </c>
      <c r="D69" s="74">
        <v>0</v>
      </c>
      <c r="E69" s="74">
        <v>0</v>
      </c>
      <c r="F69" s="41">
        <f t="shared" si="21"/>
        <v>0</v>
      </c>
      <c r="G69" s="74">
        <v>0</v>
      </c>
      <c r="H69" s="74">
        <v>0</v>
      </c>
      <c r="I69" s="41">
        <f t="shared" si="24"/>
        <v>0</v>
      </c>
      <c r="J69" s="41"/>
      <c r="K69" s="74">
        <v>0</v>
      </c>
      <c r="L69" s="74">
        <v>0</v>
      </c>
      <c r="M69" s="74">
        <v>0</v>
      </c>
      <c r="N69" s="74">
        <v>0</v>
      </c>
      <c r="O69" s="74">
        <v>0</v>
      </c>
      <c r="P69" s="140" t="str">
        <f t="shared" si="3"/>
        <v>ok</v>
      </c>
      <c r="Q69" s="73" t="s">
        <v>275</v>
      </c>
      <c r="R69" s="75" t="s">
        <v>276</v>
      </c>
    </row>
    <row r="70" spans="1:18" s="11" customFormat="1" x14ac:dyDescent="0.2">
      <c r="A70" s="48"/>
      <c r="B70" s="77" t="s">
        <v>165</v>
      </c>
      <c r="C70" s="41">
        <f t="shared" si="20"/>
        <v>0</v>
      </c>
      <c r="D70" s="41"/>
      <c r="E70" s="41"/>
      <c r="F70" s="41">
        <f>F69+F68+F62+F59</f>
        <v>0</v>
      </c>
      <c r="G70" s="41"/>
      <c r="H70" s="41"/>
      <c r="I70" s="41">
        <f>I69+I68+I62+I59</f>
        <v>0</v>
      </c>
      <c r="J70" s="41"/>
      <c r="K70" s="41">
        <f>K69+K68+K62+K59</f>
        <v>0</v>
      </c>
      <c r="L70" s="41">
        <f>L69+L68+L62+L59</f>
        <v>0</v>
      </c>
      <c r="M70" s="41">
        <f>M69+M68+M62+M59</f>
        <v>0</v>
      </c>
      <c r="N70" s="41">
        <f>N69+N68+N62+N59</f>
        <v>0</v>
      </c>
      <c r="O70" s="41">
        <f>O69+O68+O62+O59</f>
        <v>0</v>
      </c>
      <c r="P70" s="140" t="str">
        <f t="shared" si="3"/>
        <v>ok</v>
      </c>
      <c r="Q70" s="30"/>
    </row>
    <row r="71" spans="1:18" s="11" customFormat="1" ht="15" customHeight="1" thickBot="1" x14ac:dyDescent="0.25">
      <c r="A71" s="48" t="s">
        <v>166</v>
      </c>
      <c r="B71" s="204" t="s">
        <v>167</v>
      </c>
      <c r="C71" s="204"/>
      <c r="D71" s="204"/>
      <c r="E71" s="204"/>
      <c r="F71" s="204"/>
      <c r="G71" s="204"/>
      <c r="H71" s="204"/>
      <c r="I71" s="204"/>
      <c r="J71" s="204"/>
      <c r="K71" s="204"/>
      <c r="L71" s="204"/>
      <c r="M71" s="204"/>
      <c r="N71" s="204"/>
      <c r="O71" s="204"/>
      <c r="P71" s="140" t="str">
        <f t="shared" si="3"/>
        <v>ok</v>
      </c>
      <c r="Q71" s="30"/>
    </row>
    <row r="72" spans="1:18" s="10" customFormat="1" ht="15" customHeight="1" thickTop="1" x14ac:dyDescent="0.2">
      <c r="A72" s="48" t="s">
        <v>168</v>
      </c>
      <c r="B72" s="40" t="s">
        <v>169</v>
      </c>
      <c r="C72" s="41">
        <f t="shared" ref="C72:C74" si="26">F72+I72</f>
        <v>0</v>
      </c>
      <c r="D72" s="74">
        <v>0</v>
      </c>
      <c r="E72" s="74">
        <v>0</v>
      </c>
      <c r="F72" s="41">
        <f t="shared" ref="F72:F73" si="27">D72+E72</f>
        <v>0</v>
      </c>
      <c r="G72" s="74">
        <v>0</v>
      </c>
      <c r="H72" s="74">
        <v>0</v>
      </c>
      <c r="I72" s="41">
        <f>G72+H72</f>
        <v>0</v>
      </c>
      <c r="J72" s="41"/>
      <c r="K72" s="74">
        <v>0</v>
      </c>
      <c r="L72" s="74">
        <v>0</v>
      </c>
      <c r="M72" s="74">
        <v>0</v>
      </c>
      <c r="N72" s="74">
        <v>0</v>
      </c>
      <c r="O72" s="74">
        <v>0</v>
      </c>
      <c r="P72" s="140" t="str">
        <f t="shared" si="3"/>
        <v>ok</v>
      </c>
      <c r="Q72" s="73" t="s">
        <v>212</v>
      </c>
      <c r="R72" s="75" t="s">
        <v>330</v>
      </c>
    </row>
    <row r="73" spans="1:18" s="11" customFormat="1" ht="15" customHeight="1" x14ac:dyDescent="0.2">
      <c r="A73" s="48" t="s">
        <v>170</v>
      </c>
      <c r="B73" s="40" t="s">
        <v>171</v>
      </c>
      <c r="C73" s="41">
        <f t="shared" si="26"/>
        <v>0</v>
      </c>
      <c r="D73" s="74">
        <v>0</v>
      </c>
      <c r="E73" s="74">
        <v>0</v>
      </c>
      <c r="F73" s="41">
        <f t="shared" si="27"/>
        <v>0</v>
      </c>
      <c r="G73" s="74">
        <v>0</v>
      </c>
      <c r="H73" s="74">
        <v>0</v>
      </c>
      <c r="I73" s="41">
        <f t="shared" ref="I73" si="28">G73+H73</f>
        <v>0</v>
      </c>
      <c r="J73" s="41"/>
      <c r="K73" s="74">
        <v>0</v>
      </c>
      <c r="L73" s="74">
        <v>0</v>
      </c>
      <c r="M73" s="74">
        <v>0</v>
      </c>
      <c r="N73" s="74">
        <v>0</v>
      </c>
      <c r="O73" s="74">
        <v>0</v>
      </c>
      <c r="P73" s="140" t="str">
        <f t="shared" si="3"/>
        <v>ok</v>
      </c>
      <c r="Q73" s="73" t="s">
        <v>212</v>
      </c>
      <c r="R73" s="75" t="s">
        <v>331</v>
      </c>
    </row>
    <row r="74" spans="1:18" s="11" customFormat="1" ht="15" customHeight="1" x14ac:dyDescent="0.2">
      <c r="A74" s="48"/>
      <c r="B74" s="158" t="s">
        <v>172</v>
      </c>
      <c r="C74" s="41">
        <f t="shared" si="26"/>
        <v>0</v>
      </c>
      <c r="D74" s="158"/>
      <c r="E74" s="158"/>
      <c r="F74" s="41">
        <f>F72+F73</f>
        <v>0</v>
      </c>
      <c r="G74" s="158"/>
      <c r="H74" s="158"/>
      <c r="I74" s="41">
        <f>I72+I73</f>
        <v>0</v>
      </c>
      <c r="J74" s="158"/>
      <c r="K74" s="41">
        <f>K72+K73</f>
        <v>0</v>
      </c>
      <c r="L74" s="41">
        <f t="shared" ref="L74:O74" si="29">L72+L73</f>
        <v>0</v>
      </c>
      <c r="M74" s="41">
        <f t="shared" si="29"/>
        <v>0</v>
      </c>
      <c r="N74" s="41">
        <f t="shared" si="29"/>
        <v>0</v>
      </c>
      <c r="O74" s="41">
        <f t="shared" si="29"/>
        <v>0</v>
      </c>
      <c r="P74" s="140" t="str">
        <f t="shared" si="3"/>
        <v>ok</v>
      </c>
      <c r="Q74" s="30"/>
    </row>
    <row r="75" spans="1:18" s="11" customFormat="1" ht="15.75" thickBot="1" x14ac:dyDescent="0.25">
      <c r="A75" s="71" t="s">
        <v>174</v>
      </c>
      <c r="B75" s="204" t="s">
        <v>332</v>
      </c>
      <c r="C75" s="204"/>
      <c r="D75" s="204"/>
      <c r="E75" s="204"/>
      <c r="F75" s="204"/>
      <c r="G75" s="204"/>
      <c r="H75" s="204"/>
      <c r="I75" s="204"/>
      <c r="J75" s="204"/>
      <c r="K75" s="204"/>
      <c r="L75" s="204"/>
      <c r="M75" s="204"/>
      <c r="N75" s="204"/>
      <c r="O75" s="204"/>
      <c r="P75" s="140" t="str">
        <f t="shared" si="3"/>
        <v>ok</v>
      </c>
      <c r="Q75" s="30"/>
    </row>
    <row r="76" spans="1:18" s="11" customFormat="1" ht="15.75" thickTop="1" x14ac:dyDescent="0.2">
      <c r="A76" s="71" t="s">
        <v>333</v>
      </c>
      <c r="B76" s="40" t="s">
        <v>334</v>
      </c>
      <c r="C76" s="41">
        <f t="shared" ref="C76:C101" si="30">F76+I76</f>
        <v>0</v>
      </c>
      <c r="D76" s="41">
        <f t="shared" ref="D76:E76" si="31">D77+D78+D79+D80+D81+D82+D83</f>
        <v>0</v>
      </c>
      <c r="E76" s="41">
        <f t="shared" si="31"/>
        <v>0</v>
      </c>
      <c r="F76" s="41">
        <f t="shared" ref="F76:F100" si="32">D76+E76</f>
        <v>0</v>
      </c>
      <c r="G76" s="41">
        <f t="shared" ref="G76:H76" si="33">G77+G78+G79+G80+G81+G82+G83</f>
        <v>0</v>
      </c>
      <c r="H76" s="41">
        <f t="shared" si="33"/>
        <v>0</v>
      </c>
      <c r="I76" s="41">
        <f>G76+H76</f>
        <v>0</v>
      </c>
      <c r="J76" s="41"/>
      <c r="K76" s="41">
        <f t="shared" ref="K76:O76" si="34">K77+K78+K79+K80+K81+K82+K83</f>
        <v>0</v>
      </c>
      <c r="L76" s="41">
        <f t="shared" si="34"/>
        <v>0</v>
      </c>
      <c r="M76" s="41">
        <f t="shared" si="34"/>
        <v>0</v>
      </c>
      <c r="N76" s="41">
        <f t="shared" si="34"/>
        <v>0</v>
      </c>
      <c r="O76" s="41">
        <f t="shared" si="34"/>
        <v>0</v>
      </c>
      <c r="P76" s="140" t="str">
        <f t="shared" si="3"/>
        <v>ok</v>
      </c>
      <c r="Q76" s="30"/>
    </row>
    <row r="77" spans="1:18" s="11" customFormat="1" ht="51" x14ac:dyDescent="0.2">
      <c r="A77" s="71" t="s">
        <v>335</v>
      </c>
      <c r="B77" s="76" t="s">
        <v>338</v>
      </c>
      <c r="C77" s="41">
        <f t="shared" si="30"/>
        <v>0</v>
      </c>
      <c r="D77" s="74">
        <v>0</v>
      </c>
      <c r="E77" s="74">
        <v>0</v>
      </c>
      <c r="F77" s="41">
        <f t="shared" si="32"/>
        <v>0</v>
      </c>
      <c r="G77" s="74">
        <v>0</v>
      </c>
      <c r="H77" s="74">
        <v>0</v>
      </c>
      <c r="I77" s="41">
        <f t="shared" ref="I77:I83" si="35">G77+H77</f>
        <v>0</v>
      </c>
      <c r="J77" s="41"/>
      <c r="K77" s="74">
        <v>0</v>
      </c>
      <c r="L77" s="74">
        <v>0</v>
      </c>
      <c r="M77" s="74">
        <v>0</v>
      </c>
      <c r="N77" s="74">
        <v>0</v>
      </c>
      <c r="O77" s="74">
        <v>0</v>
      </c>
      <c r="P77" s="140" t="str">
        <f t="shared" si="3"/>
        <v>ok</v>
      </c>
      <c r="Q77" s="73" t="s">
        <v>349</v>
      </c>
      <c r="R77" s="75" t="s">
        <v>350</v>
      </c>
    </row>
    <row r="78" spans="1:18" s="11" customFormat="1" ht="24" x14ac:dyDescent="0.2">
      <c r="A78" s="71" t="s">
        <v>336</v>
      </c>
      <c r="B78" s="76" t="s">
        <v>339</v>
      </c>
      <c r="C78" s="41">
        <f t="shared" si="30"/>
        <v>0</v>
      </c>
      <c r="D78" s="74">
        <v>0</v>
      </c>
      <c r="E78" s="74">
        <v>0</v>
      </c>
      <c r="F78" s="41">
        <f t="shared" si="32"/>
        <v>0</v>
      </c>
      <c r="G78" s="74">
        <v>0</v>
      </c>
      <c r="H78" s="74">
        <v>0</v>
      </c>
      <c r="I78" s="41">
        <f t="shared" si="35"/>
        <v>0</v>
      </c>
      <c r="J78" s="41"/>
      <c r="K78" s="74">
        <v>0</v>
      </c>
      <c r="L78" s="74">
        <v>0</v>
      </c>
      <c r="M78" s="74">
        <v>0</v>
      </c>
      <c r="N78" s="74">
        <v>0</v>
      </c>
      <c r="O78" s="74">
        <v>0</v>
      </c>
      <c r="P78" s="140" t="str">
        <f t="shared" si="3"/>
        <v>ok</v>
      </c>
      <c r="Q78" s="73" t="s">
        <v>351</v>
      </c>
      <c r="R78" s="75" t="s">
        <v>352</v>
      </c>
    </row>
    <row r="79" spans="1:18" s="11" customFormat="1" ht="38.25" x14ac:dyDescent="0.2">
      <c r="A79" s="71" t="s">
        <v>337</v>
      </c>
      <c r="B79" s="76" t="s">
        <v>340</v>
      </c>
      <c r="C79" s="41">
        <f t="shared" si="30"/>
        <v>0</v>
      </c>
      <c r="D79" s="74">
        <v>0</v>
      </c>
      <c r="E79" s="74">
        <v>0</v>
      </c>
      <c r="F79" s="41">
        <f t="shared" si="32"/>
        <v>0</v>
      </c>
      <c r="G79" s="74">
        <v>0</v>
      </c>
      <c r="H79" s="74">
        <v>0</v>
      </c>
      <c r="I79" s="41">
        <f t="shared" si="35"/>
        <v>0</v>
      </c>
      <c r="J79" s="41"/>
      <c r="K79" s="74">
        <v>0</v>
      </c>
      <c r="L79" s="74">
        <v>0</v>
      </c>
      <c r="M79" s="74">
        <v>0</v>
      </c>
      <c r="N79" s="74">
        <v>0</v>
      </c>
      <c r="O79" s="74">
        <v>0</v>
      </c>
      <c r="P79" s="140" t="str">
        <f t="shared" si="3"/>
        <v>ok</v>
      </c>
      <c r="Q79" s="73" t="s">
        <v>293</v>
      </c>
      <c r="R79" s="75" t="s">
        <v>340</v>
      </c>
    </row>
    <row r="80" spans="1:18" s="11" customFormat="1" ht="51" x14ac:dyDescent="0.2">
      <c r="A80" s="71" t="s">
        <v>341</v>
      </c>
      <c r="B80" s="76" t="s">
        <v>344</v>
      </c>
      <c r="C80" s="41">
        <f t="shared" si="30"/>
        <v>0</v>
      </c>
      <c r="D80" s="74">
        <v>0</v>
      </c>
      <c r="E80" s="74">
        <v>0</v>
      </c>
      <c r="F80" s="41">
        <f t="shared" si="32"/>
        <v>0</v>
      </c>
      <c r="G80" s="74">
        <v>0</v>
      </c>
      <c r="H80" s="74">
        <v>0</v>
      </c>
      <c r="I80" s="41">
        <f t="shared" si="35"/>
        <v>0</v>
      </c>
      <c r="J80" s="41"/>
      <c r="K80" s="74">
        <v>0</v>
      </c>
      <c r="L80" s="74">
        <v>0</v>
      </c>
      <c r="M80" s="74">
        <v>0</v>
      </c>
      <c r="N80" s="74">
        <v>0</v>
      </c>
      <c r="O80" s="74">
        <v>0</v>
      </c>
      <c r="P80" s="140" t="str">
        <f t="shared" si="3"/>
        <v>ok</v>
      </c>
      <c r="Q80" s="73" t="s">
        <v>293</v>
      </c>
      <c r="R80" s="75" t="s">
        <v>362</v>
      </c>
    </row>
    <row r="81" spans="1:18" s="11" customFormat="1" ht="51" x14ac:dyDescent="0.2">
      <c r="A81" s="71" t="s">
        <v>342</v>
      </c>
      <c r="B81" s="76" t="s">
        <v>345</v>
      </c>
      <c r="C81" s="41">
        <f t="shared" si="30"/>
        <v>0</v>
      </c>
      <c r="D81" s="74">
        <v>0</v>
      </c>
      <c r="E81" s="74">
        <v>0</v>
      </c>
      <c r="F81" s="41">
        <f t="shared" si="32"/>
        <v>0</v>
      </c>
      <c r="G81" s="74">
        <v>0</v>
      </c>
      <c r="H81" s="74">
        <v>0</v>
      </c>
      <c r="I81" s="41">
        <f t="shared" si="35"/>
        <v>0</v>
      </c>
      <c r="J81" s="41"/>
      <c r="K81" s="74">
        <v>0</v>
      </c>
      <c r="L81" s="74">
        <v>0</v>
      </c>
      <c r="M81" s="74">
        <v>0</v>
      </c>
      <c r="N81" s="74">
        <v>0</v>
      </c>
      <c r="O81" s="74">
        <v>0</v>
      </c>
      <c r="P81" s="140" t="str">
        <f t="shared" si="3"/>
        <v>ok</v>
      </c>
      <c r="Q81" s="147" t="s">
        <v>293</v>
      </c>
      <c r="R81" s="75" t="s">
        <v>345</v>
      </c>
    </row>
    <row r="82" spans="1:18" s="11" customFormat="1" ht="38.25" x14ac:dyDescent="0.2">
      <c r="A82" s="71" t="s">
        <v>343</v>
      </c>
      <c r="B82" s="76" t="s">
        <v>346</v>
      </c>
      <c r="C82" s="41">
        <f t="shared" si="30"/>
        <v>0</v>
      </c>
      <c r="D82" s="74">
        <v>0</v>
      </c>
      <c r="E82" s="74">
        <v>0</v>
      </c>
      <c r="F82" s="41">
        <f t="shared" si="32"/>
        <v>0</v>
      </c>
      <c r="G82" s="74">
        <v>0</v>
      </c>
      <c r="H82" s="74">
        <v>0</v>
      </c>
      <c r="I82" s="41">
        <f t="shared" si="35"/>
        <v>0</v>
      </c>
      <c r="J82" s="41"/>
      <c r="K82" s="74">
        <v>0</v>
      </c>
      <c r="L82" s="74">
        <v>0</v>
      </c>
      <c r="M82" s="74">
        <v>0</v>
      </c>
      <c r="N82" s="74">
        <v>0</v>
      </c>
      <c r="O82" s="74">
        <v>0</v>
      </c>
      <c r="P82" s="140" t="str">
        <f t="shared" si="3"/>
        <v>ok</v>
      </c>
      <c r="Q82" s="75" t="s">
        <v>302</v>
      </c>
      <c r="R82" s="75" t="s">
        <v>353</v>
      </c>
    </row>
    <row r="83" spans="1:18" s="11" customFormat="1" ht="38.25" x14ac:dyDescent="0.2">
      <c r="A83" s="71" t="s">
        <v>348</v>
      </c>
      <c r="B83" s="76" t="s">
        <v>347</v>
      </c>
      <c r="C83" s="41">
        <f t="shared" si="30"/>
        <v>0</v>
      </c>
      <c r="D83" s="74">
        <v>0</v>
      </c>
      <c r="E83" s="74">
        <v>0</v>
      </c>
      <c r="F83" s="41">
        <f t="shared" si="32"/>
        <v>0</v>
      </c>
      <c r="G83" s="74">
        <v>0</v>
      </c>
      <c r="H83" s="74">
        <v>0</v>
      </c>
      <c r="I83" s="41">
        <f t="shared" si="35"/>
        <v>0</v>
      </c>
      <c r="J83" s="41"/>
      <c r="K83" s="74">
        <v>0</v>
      </c>
      <c r="L83" s="74">
        <v>0</v>
      </c>
      <c r="M83" s="74">
        <v>0</v>
      </c>
      <c r="N83" s="74">
        <v>0</v>
      </c>
      <c r="O83" s="74">
        <v>0</v>
      </c>
      <c r="P83" s="140" t="str">
        <f t="shared" si="3"/>
        <v>ok</v>
      </c>
      <c r="Q83" s="75" t="s">
        <v>223</v>
      </c>
      <c r="R83" s="75" t="s">
        <v>347</v>
      </c>
    </row>
    <row r="84" spans="1:18" s="11" customFormat="1" x14ac:dyDescent="0.2">
      <c r="A84" s="148">
        <v>7.2</v>
      </c>
      <c r="B84" s="76" t="s">
        <v>354</v>
      </c>
      <c r="C84" s="41">
        <f t="shared" si="30"/>
        <v>0</v>
      </c>
      <c r="D84" s="41">
        <f t="shared" ref="D84:E84" si="36">D85+D86+D87+D88+D89+D90+D91</f>
        <v>0</v>
      </c>
      <c r="E84" s="41">
        <f t="shared" si="36"/>
        <v>0</v>
      </c>
      <c r="F84" s="41">
        <f t="shared" si="32"/>
        <v>0</v>
      </c>
      <c r="G84" s="41">
        <f t="shared" ref="G84:H84" si="37">G85+G86+G87+G88+G89+G90+G91</f>
        <v>0</v>
      </c>
      <c r="H84" s="41">
        <f t="shared" si="37"/>
        <v>0</v>
      </c>
      <c r="I84" s="41">
        <f>G84+H84</f>
        <v>0</v>
      </c>
      <c r="J84" s="41"/>
      <c r="K84" s="41">
        <f t="shared" ref="K84:O84" si="38">K85+K86+K87+K88+K89+K90+K91</f>
        <v>0</v>
      </c>
      <c r="L84" s="41">
        <f t="shared" si="38"/>
        <v>0</v>
      </c>
      <c r="M84" s="41">
        <f t="shared" si="38"/>
        <v>0</v>
      </c>
      <c r="N84" s="41">
        <f t="shared" si="38"/>
        <v>0</v>
      </c>
      <c r="O84" s="41">
        <f t="shared" si="38"/>
        <v>0</v>
      </c>
      <c r="P84" s="140" t="str">
        <f t="shared" si="3"/>
        <v>ok</v>
      </c>
      <c r="Q84" s="75"/>
      <c r="R84" s="75"/>
    </row>
    <row r="85" spans="1:18" s="11" customFormat="1" ht="51" x14ac:dyDescent="0.2">
      <c r="A85" s="71" t="s">
        <v>355</v>
      </c>
      <c r="B85" s="76" t="s">
        <v>369</v>
      </c>
      <c r="C85" s="41">
        <f t="shared" si="30"/>
        <v>0</v>
      </c>
      <c r="D85" s="74">
        <v>0</v>
      </c>
      <c r="E85" s="74">
        <v>0</v>
      </c>
      <c r="F85" s="41">
        <f t="shared" si="32"/>
        <v>0</v>
      </c>
      <c r="G85" s="74">
        <v>0</v>
      </c>
      <c r="H85" s="74">
        <v>0</v>
      </c>
      <c r="I85" s="41">
        <f t="shared" ref="I85:I91" si="39">G85+H85</f>
        <v>0</v>
      </c>
      <c r="J85" s="41"/>
      <c r="K85" s="74">
        <v>0</v>
      </c>
      <c r="L85" s="74">
        <v>0</v>
      </c>
      <c r="M85" s="74">
        <v>0</v>
      </c>
      <c r="N85" s="74">
        <v>0</v>
      </c>
      <c r="O85" s="74">
        <v>0</v>
      </c>
      <c r="P85" s="140" t="str">
        <f t="shared" si="3"/>
        <v>ok</v>
      </c>
      <c r="Q85" s="75" t="s">
        <v>349</v>
      </c>
      <c r="R85" s="75" t="s">
        <v>368</v>
      </c>
    </row>
    <row r="86" spans="1:18" s="11" customFormat="1" ht="25.5" x14ac:dyDescent="0.2">
      <c r="A86" s="71" t="s">
        <v>356</v>
      </c>
      <c r="B86" s="76" t="s">
        <v>370</v>
      </c>
      <c r="C86" s="41">
        <f t="shared" si="30"/>
        <v>0</v>
      </c>
      <c r="D86" s="74">
        <v>0</v>
      </c>
      <c r="E86" s="74">
        <v>0</v>
      </c>
      <c r="F86" s="41">
        <f t="shared" si="32"/>
        <v>0</v>
      </c>
      <c r="G86" s="74">
        <v>0</v>
      </c>
      <c r="H86" s="74">
        <v>0</v>
      </c>
      <c r="I86" s="41">
        <f t="shared" si="39"/>
        <v>0</v>
      </c>
      <c r="J86" s="41"/>
      <c r="K86" s="74">
        <v>0</v>
      </c>
      <c r="L86" s="74">
        <v>0</v>
      </c>
      <c r="M86" s="74">
        <v>0</v>
      </c>
      <c r="N86" s="74">
        <v>0</v>
      </c>
      <c r="O86" s="74">
        <v>0</v>
      </c>
      <c r="P86" s="140" t="str">
        <f t="shared" si="3"/>
        <v>ok</v>
      </c>
      <c r="Q86" s="75" t="s">
        <v>351</v>
      </c>
      <c r="R86" s="75" t="s">
        <v>352</v>
      </c>
    </row>
    <row r="87" spans="1:18" s="11" customFormat="1" ht="38.25" x14ac:dyDescent="0.2">
      <c r="A87" s="71" t="s">
        <v>357</v>
      </c>
      <c r="B87" s="76" t="s">
        <v>340</v>
      </c>
      <c r="C87" s="41">
        <f t="shared" si="30"/>
        <v>0</v>
      </c>
      <c r="D87" s="74">
        <v>0</v>
      </c>
      <c r="E87" s="74">
        <v>0</v>
      </c>
      <c r="F87" s="41">
        <f t="shared" si="32"/>
        <v>0</v>
      </c>
      <c r="G87" s="74">
        <v>0</v>
      </c>
      <c r="H87" s="74">
        <v>0</v>
      </c>
      <c r="I87" s="41">
        <f t="shared" si="39"/>
        <v>0</v>
      </c>
      <c r="J87" s="41"/>
      <c r="K87" s="74">
        <v>0</v>
      </c>
      <c r="L87" s="74">
        <v>0</v>
      </c>
      <c r="M87" s="74">
        <v>0</v>
      </c>
      <c r="N87" s="74">
        <v>0</v>
      </c>
      <c r="O87" s="74">
        <v>0</v>
      </c>
      <c r="P87" s="140" t="str">
        <f t="shared" si="3"/>
        <v>ok</v>
      </c>
      <c r="Q87" s="75" t="s">
        <v>293</v>
      </c>
      <c r="R87" s="75" t="s">
        <v>364</v>
      </c>
    </row>
    <row r="88" spans="1:18" s="11" customFormat="1" ht="38.25" x14ac:dyDescent="0.2">
      <c r="A88" s="71" t="s">
        <v>358</v>
      </c>
      <c r="B88" s="76" t="s">
        <v>344</v>
      </c>
      <c r="C88" s="41">
        <f t="shared" si="30"/>
        <v>0</v>
      </c>
      <c r="D88" s="74">
        <v>0</v>
      </c>
      <c r="E88" s="74">
        <v>0</v>
      </c>
      <c r="F88" s="41">
        <f t="shared" si="32"/>
        <v>0</v>
      </c>
      <c r="G88" s="74">
        <v>0</v>
      </c>
      <c r="H88" s="74">
        <v>0</v>
      </c>
      <c r="I88" s="41">
        <f t="shared" si="39"/>
        <v>0</v>
      </c>
      <c r="J88" s="41"/>
      <c r="K88" s="74">
        <v>0</v>
      </c>
      <c r="L88" s="74">
        <v>0</v>
      </c>
      <c r="M88" s="74">
        <v>0</v>
      </c>
      <c r="N88" s="74">
        <v>0</v>
      </c>
      <c r="O88" s="74">
        <v>0</v>
      </c>
      <c r="P88" s="140" t="str">
        <f t="shared" si="3"/>
        <v>ok</v>
      </c>
      <c r="Q88" s="75" t="s">
        <v>293</v>
      </c>
      <c r="R88" s="75" t="s">
        <v>363</v>
      </c>
    </row>
    <row r="89" spans="1:18" s="11" customFormat="1" ht="63.75" x14ac:dyDescent="0.2">
      <c r="A89" s="71" t="s">
        <v>359</v>
      </c>
      <c r="B89" s="76" t="s">
        <v>345</v>
      </c>
      <c r="C89" s="41">
        <f t="shared" si="30"/>
        <v>0</v>
      </c>
      <c r="D89" s="74">
        <v>0</v>
      </c>
      <c r="E89" s="74">
        <v>0</v>
      </c>
      <c r="F89" s="41">
        <f t="shared" si="32"/>
        <v>0</v>
      </c>
      <c r="G89" s="74">
        <v>0</v>
      </c>
      <c r="H89" s="74">
        <v>0</v>
      </c>
      <c r="I89" s="41">
        <f t="shared" si="39"/>
        <v>0</v>
      </c>
      <c r="J89" s="41"/>
      <c r="K89" s="74">
        <v>0</v>
      </c>
      <c r="L89" s="74">
        <v>0</v>
      </c>
      <c r="M89" s="74">
        <v>0</v>
      </c>
      <c r="N89" s="74">
        <v>0</v>
      </c>
      <c r="O89" s="74">
        <v>0</v>
      </c>
      <c r="P89" s="140" t="str">
        <f t="shared" si="3"/>
        <v>ok</v>
      </c>
      <c r="Q89" s="75" t="s">
        <v>293</v>
      </c>
      <c r="R89" s="75" t="s">
        <v>367</v>
      </c>
    </row>
    <row r="90" spans="1:18" s="11" customFormat="1" ht="38.25" x14ac:dyDescent="0.2">
      <c r="A90" s="71" t="s">
        <v>360</v>
      </c>
      <c r="B90" s="76" t="s">
        <v>346</v>
      </c>
      <c r="C90" s="41">
        <f t="shared" si="30"/>
        <v>0</v>
      </c>
      <c r="D90" s="74">
        <v>0</v>
      </c>
      <c r="E90" s="74">
        <v>0</v>
      </c>
      <c r="F90" s="41">
        <f t="shared" si="32"/>
        <v>0</v>
      </c>
      <c r="G90" s="74">
        <v>0</v>
      </c>
      <c r="H90" s="74">
        <v>0</v>
      </c>
      <c r="I90" s="41">
        <f t="shared" si="39"/>
        <v>0</v>
      </c>
      <c r="J90" s="41"/>
      <c r="K90" s="74">
        <v>0</v>
      </c>
      <c r="L90" s="74">
        <v>0</v>
      </c>
      <c r="M90" s="74">
        <v>0</v>
      </c>
      <c r="N90" s="74">
        <v>0</v>
      </c>
      <c r="O90" s="74">
        <v>0</v>
      </c>
      <c r="P90" s="140" t="str">
        <f t="shared" si="3"/>
        <v>ok</v>
      </c>
      <c r="Q90" s="75" t="s">
        <v>302</v>
      </c>
      <c r="R90" s="75" t="s">
        <v>365</v>
      </c>
    </row>
    <row r="91" spans="1:18" s="11" customFormat="1" ht="38.25" x14ac:dyDescent="0.2">
      <c r="A91" s="71" t="s">
        <v>361</v>
      </c>
      <c r="B91" s="76" t="s">
        <v>347</v>
      </c>
      <c r="C91" s="41">
        <f t="shared" si="30"/>
        <v>0</v>
      </c>
      <c r="D91" s="74">
        <v>0</v>
      </c>
      <c r="E91" s="74">
        <v>0</v>
      </c>
      <c r="F91" s="41">
        <f t="shared" si="32"/>
        <v>0</v>
      </c>
      <c r="G91" s="74">
        <v>0</v>
      </c>
      <c r="H91" s="74">
        <v>0</v>
      </c>
      <c r="I91" s="41">
        <f t="shared" si="39"/>
        <v>0</v>
      </c>
      <c r="J91" s="41"/>
      <c r="K91" s="74">
        <v>0</v>
      </c>
      <c r="L91" s="74">
        <v>0</v>
      </c>
      <c r="M91" s="74">
        <v>0</v>
      </c>
      <c r="N91" s="74">
        <v>0</v>
      </c>
      <c r="O91" s="74">
        <v>0</v>
      </c>
      <c r="P91" s="140" t="str">
        <f t="shared" si="3"/>
        <v>ok</v>
      </c>
      <c r="Q91" s="75" t="s">
        <v>223</v>
      </c>
      <c r="R91" s="75" t="s">
        <v>366</v>
      </c>
    </row>
    <row r="92" spans="1:18" s="11" customFormat="1" x14ac:dyDescent="0.2">
      <c r="A92" s="148">
        <v>7.3</v>
      </c>
      <c r="B92" s="76" t="s">
        <v>371</v>
      </c>
      <c r="C92" s="41">
        <f t="shared" si="30"/>
        <v>0</v>
      </c>
      <c r="D92" s="41">
        <f>D93+D94+D95+D96</f>
        <v>0</v>
      </c>
      <c r="E92" s="41">
        <f>E93+E94+E95+E96</f>
        <v>0</v>
      </c>
      <c r="F92" s="41">
        <f t="shared" si="32"/>
        <v>0</v>
      </c>
      <c r="G92" s="41">
        <f>G93+G94+G95+G96</f>
        <v>0</v>
      </c>
      <c r="H92" s="41">
        <f>H93+H94+H95+H96</f>
        <v>0</v>
      </c>
      <c r="I92" s="41">
        <f>G92+H92</f>
        <v>0</v>
      </c>
      <c r="J92" s="41"/>
      <c r="K92" s="41">
        <f t="shared" ref="K92:O92" si="40">K93+K94+K95+K96</f>
        <v>0</v>
      </c>
      <c r="L92" s="41">
        <f t="shared" si="40"/>
        <v>0</v>
      </c>
      <c r="M92" s="41">
        <f t="shared" si="40"/>
        <v>0</v>
      </c>
      <c r="N92" s="41">
        <f t="shared" si="40"/>
        <v>0</v>
      </c>
      <c r="O92" s="41">
        <f t="shared" si="40"/>
        <v>0</v>
      </c>
      <c r="P92" s="140" t="str">
        <f t="shared" si="3"/>
        <v>ok</v>
      </c>
    </row>
    <row r="93" spans="1:18" s="11" customFormat="1" ht="51" x14ac:dyDescent="0.2">
      <c r="A93" s="71" t="s">
        <v>375</v>
      </c>
      <c r="B93" s="76" t="s">
        <v>379</v>
      </c>
      <c r="C93" s="41">
        <f t="shared" si="30"/>
        <v>0</v>
      </c>
      <c r="D93" s="74">
        <v>0</v>
      </c>
      <c r="E93" s="74">
        <v>0</v>
      </c>
      <c r="F93" s="41">
        <f t="shared" si="32"/>
        <v>0</v>
      </c>
      <c r="G93" s="74">
        <v>0</v>
      </c>
      <c r="H93" s="74">
        <v>0</v>
      </c>
      <c r="I93" s="41">
        <f t="shared" ref="I93:I94" si="41">G93+H93</f>
        <v>0</v>
      </c>
      <c r="J93" s="41"/>
      <c r="K93" s="74">
        <v>0</v>
      </c>
      <c r="L93" s="74">
        <v>0</v>
      </c>
      <c r="M93" s="74">
        <v>0</v>
      </c>
      <c r="N93" s="74">
        <v>0</v>
      </c>
      <c r="O93" s="74">
        <v>0</v>
      </c>
      <c r="P93" s="140" t="str">
        <f t="shared" si="3"/>
        <v>ok</v>
      </c>
      <c r="Q93" s="75" t="s">
        <v>349</v>
      </c>
      <c r="R93" s="75" t="s">
        <v>380</v>
      </c>
    </row>
    <row r="94" spans="1:18" s="11" customFormat="1" ht="25.5" x14ac:dyDescent="0.2">
      <c r="A94" s="71" t="s">
        <v>377</v>
      </c>
      <c r="B94" s="76" t="s">
        <v>372</v>
      </c>
      <c r="C94" s="41">
        <f t="shared" si="30"/>
        <v>0</v>
      </c>
      <c r="D94" s="74">
        <v>0</v>
      </c>
      <c r="E94" s="74">
        <v>0</v>
      </c>
      <c r="F94" s="41">
        <f t="shared" si="32"/>
        <v>0</v>
      </c>
      <c r="G94" s="74">
        <v>0</v>
      </c>
      <c r="H94" s="74">
        <v>0</v>
      </c>
      <c r="I94" s="41">
        <f t="shared" si="41"/>
        <v>0</v>
      </c>
      <c r="J94" s="41"/>
      <c r="K94" s="74">
        <v>0</v>
      </c>
      <c r="L94" s="74">
        <v>0</v>
      </c>
      <c r="M94" s="74">
        <v>0</v>
      </c>
      <c r="N94" s="74">
        <v>0</v>
      </c>
      <c r="O94" s="74">
        <v>0</v>
      </c>
      <c r="P94" s="140" t="str">
        <f t="shared" si="3"/>
        <v>ok</v>
      </c>
      <c r="Q94" s="75" t="s">
        <v>223</v>
      </c>
      <c r="R94" s="75" t="s">
        <v>372</v>
      </c>
    </row>
    <row r="95" spans="1:18" s="11" customFormat="1" ht="38.25" x14ac:dyDescent="0.2">
      <c r="A95" s="71" t="s">
        <v>378</v>
      </c>
      <c r="B95" s="76" t="s">
        <v>373</v>
      </c>
      <c r="C95" s="41">
        <f t="shared" si="30"/>
        <v>0</v>
      </c>
      <c r="D95" s="74">
        <v>0</v>
      </c>
      <c r="E95" s="74">
        <v>0</v>
      </c>
      <c r="F95" s="41">
        <f t="shared" si="32"/>
        <v>0</v>
      </c>
      <c r="G95" s="74">
        <v>0</v>
      </c>
      <c r="H95" s="74">
        <v>0</v>
      </c>
      <c r="I95" s="41">
        <f>G95+H95</f>
        <v>0</v>
      </c>
      <c r="J95" s="41"/>
      <c r="K95" s="74">
        <v>0</v>
      </c>
      <c r="L95" s="74">
        <v>0</v>
      </c>
      <c r="M95" s="74">
        <v>0</v>
      </c>
      <c r="N95" s="74">
        <v>0</v>
      </c>
      <c r="O95" s="74">
        <v>0</v>
      </c>
      <c r="P95" s="140" t="str">
        <f t="shared" si="3"/>
        <v>ok</v>
      </c>
      <c r="Q95" s="75" t="s">
        <v>223</v>
      </c>
      <c r="R95" s="75" t="s">
        <v>381</v>
      </c>
    </row>
    <row r="96" spans="1:18" s="11" customFormat="1" x14ac:dyDescent="0.2">
      <c r="A96" s="71" t="s">
        <v>376</v>
      </c>
      <c r="B96" s="76" t="s">
        <v>374</v>
      </c>
      <c r="C96" s="41">
        <f t="shared" si="30"/>
        <v>0</v>
      </c>
      <c r="D96" s="74">
        <v>0</v>
      </c>
      <c r="E96" s="74">
        <v>0</v>
      </c>
      <c r="F96" s="41">
        <f t="shared" si="32"/>
        <v>0</v>
      </c>
      <c r="G96" s="74">
        <v>0</v>
      </c>
      <c r="H96" s="74">
        <v>0</v>
      </c>
      <c r="I96" s="41">
        <f>G96+H96</f>
        <v>0</v>
      </c>
      <c r="J96" s="41"/>
      <c r="K96" s="74">
        <v>0</v>
      </c>
      <c r="L96" s="74">
        <v>0</v>
      </c>
      <c r="M96" s="74">
        <v>0</v>
      </c>
      <c r="N96" s="74">
        <v>0</v>
      </c>
      <c r="O96" s="74">
        <v>0</v>
      </c>
      <c r="P96" s="140" t="str">
        <f t="shared" si="3"/>
        <v>ok</v>
      </c>
      <c r="Q96" s="75" t="s">
        <v>223</v>
      </c>
      <c r="R96" s="75" t="s">
        <v>382</v>
      </c>
    </row>
    <row r="97" spans="1:18" s="11" customFormat="1" x14ac:dyDescent="0.2">
      <c r="A97" s="148">
        <v>7.4</v>
      </c>
      <c r="B97" s="76" t="s">
        <v>383</v>
      </c>
      <c r="C97" s="41">
        <f t="shared" si="30"/>
        <v>0</v>
      </c>
      <c r="D97" s="41">
        <f>D98+D99+D100</f>
        <v>0</v>
      </c>
      <c r="E97" s="41">
        <f>E98+E99+E100+E101</f>
        <v>0</v>
      </c>
      <c r="F97" s="41">
        <f t="shared" si="32"/>
        <v>0</v>
      </c>
      <c r="G97" s="41">
        <f>G98+G99+G100+G101</f>
        <v>0</v>
      </c>
      <c r="H97" s="41">
        <f>H98+H99+H100+H101</f>
        <v>0</v>
      </c>
      <c r="I97" s="41">
        <f>G97+H97</f>
        <v>0</v>
      </c>
      <c r="J97" s="41"/>
      <c r="K97" s="41">
        <f t="shared" ref="K97:O97" si="42">K98+K99+K100+K101</f>
        <v>0</v>
      </c>
      <c r="L97" s="41">
        <f t="shared" si="42"/>
        <v>0</v>
      </c>
      <c r="M97" s="41">
        <f t="shared" si="42"/>
        <v>0</v>
      </c>
      <c r="N97" s="41">
        <f t="shared" si="42"/>
        <v>0</v>
      </c>
      <c r="O97" s="41">
        <f t="shared" si="42"/>
        <v>0</v>
      </c>
      <c r="P97" s="140" t="str">
        <f t="shared" si="3"/>
        <v>ok</v>
      </c>
      <c r="Q97" s="75"/>
      <c r="R97" s="75"/>
    </row>
    <row r="98" spans="1:18" s="11" customFormat="1" ht="51" x14ac:dyDescent="0.2">
      <c r="A98" s="71" t="s">
        <v>386</v>
      </c>
      <c r="B98" s="76" t="s">
        <v>379</v>
      </c>
      <c r="C98" s="41">
        <f t="shared" si="30"/>
        <v>0</v>
      </c>
      <c r="D98" s="74">
        <v>0</v>
      </c>
      <c r="E98" s="74">
        <v>0</v>
      </c>
      <c r="F98" s="41">
        <f t="shared" si="32"/>
        <v>0</v>
      </c>
      <c r="G98" s="74">
        <v>0</v>
      </c>
      <c r="H98" s="74">
        <v>0</v>
      </c>
      <c r="I98" s="41">
        <f>G98+H98</f>
        <v>0</v>
      </c>
      <c r="J98" s="41"/>
      <c r="K98" s="74">
        <v>0</v>
      </c>
      <c r="L98" s="74">
        <v>0</v>
      </c>
      <c r="M98" s="74">
        <v>0</v>
      </c>
      <c r="N98" s="74">
        <v>0</v>
      </c>
      <c r="O98" s="74">
        <v>0</v>
      </c>
      <c r="P98" s="140"/>
      <c r="Q98" s="75" t="s">
        <v>349</v>
      </c>
      <c r="R98" s="75" t="s">
        <v>380</v>
      </c>
    </row>
    <row r="99" spans="1:18" s="11" customFormat="1" ht="38.25" x14ac:dyDescent="0.2">
      <c r="A99" s="71" t="s">
        <v>387</v>
      </c>
      <c r="B99" s="76" t="s">
        <v>384</v>
      </c>
      <c r="C99" s="41">
        <f t="shared" si="30"/>
        <v>0</v>
      </c>
      <c r="D99" s="74">
        <v>0</v>
      </c>
      <c r="E99" s="74">
        <v>0</v>
      </c>
      <c r="F99" s="41">
        <f>D99+E99</f>
        <v>0</v>
      </c>
      <c r="G99" s="74">
        <v>0</v>
      </c>
      <c r="H99" s="74">
        <v>0</v>
      </c>
      <c r="I99" s="41">
        <f>G99+H99</f>
        <v>0</v>
      </c>
      <c r="J99" s="41"/>
      <c r="K99" s="74">
        <v>0</v>
      </c>
      <c r="L99" s="74">
        <v>0</v>
      </c>
      <c r="M99" s="74">
        <v>0</v>
      </c>
      <c r="N99" s="74">
        <v>0</v>
      </c>
      <c r="O99" s="74">
        <v>0</v>
      </c>
      <c r="P99" s="140"/>
      <c r="Q99" s="75" t="s">
        <v>223</v>
      </c>
      <c r="R99" s="75" t="s">
        <v>384</v>
      </c>
    </row>
    <row r="100" spans="1:18" s="11" customFormat="1" ht="51" x14ac:dyDescent="0.2">
      <c r="A100" s="71" t="s">
        <v>388</v>
      </c>
      <c r="B100" s="76" t="s">
        <v>385</v>
      </c>
      <c r="C100" s="41">
        <f t="shared" si="30"/>
        <v>0</v>
      </c>
      <c r="D100" s="74">
        <v>0</v>
      </c>
      <c r="E100" s="74">
        <v>0</v>
      </c>
      <c r="F100" s="41">
        <f t="shared" si="32"/>
        <v>0</v>
      </c>
      <c r="G100" s="74">
        <v>0</v>
      </c>
      <c r="H100" s="74">
        <v>0</v>
      </c>
      <c r="I100" s="41">
        <f t="shared" ref="I100" si="43">G100+H100</f>
        <v>0</v>
      </c>
      <c r="J100" s="41"/>
      <c r="K100" s="74">
        <v>0</v>
      </c>
      <c r="L100" s="74">
        <v>0</v>
      </c>
      <c r="M100" s="74">
        <v>0</v>
      </c>
      <c r="N100" s="74">
        <v>0</v>
      </c>
      <c r="O100" s="74">
        <v>0</v>
      </c>
      <c r="P100" s="140"/>
      <c r="Q100" s="75" t="s">
        <v>293</v>
      </c>
      <c r="R100" s="75" t="s">
        <v>385</v>
      </c>
    </row>
    <row r="101" spans="1:18" s="156" customFormat="1" x14ac:dyDescent="0.2">
      <c r="A101" s="149">
        <v>7.5</v>
      </c>
      <c r="B101" s="150" t="s">
        <v>389</v>
      </c>
      <c r="C101" s="151">
        <f t="shared" si="30"/>
        <v>0</v>
      </c>
      <c r="D101" s="152">
        <v>0</v>
      </c>
      <c r="E101" s="152">
        <v>0</v>
      </c>
      <c r="F101" s="151">
        <f>D101+E101</f>
        <v>0</v>
      </c>
      <c r="G101" s="152">
        <v>0</v>
      </c>
      <c r="H101" s="152">
        <v>0</v>
      </c>
      <c r="I101" s="151">
        <f>G101+H101</f>
        <v>0</v>
      </c>
      <c r="J101" s="151"/>
      <c r="K101" s="153"/>
      <c r="L101" s="153"/>
      <c r="M101" s="153"/>
      <c r="N101" s="153"/>
      <c r="O101" s="153"/>
      <c r="P101" s="154"/>
      <c r="Q101" s="155"/>
    </row>
    <row r="102" spans="1:18" s="156" customFormat="1" x14ac:dyDescent="0.2">
      <c r="A102" s="157"/>
      <c r="B102" s="150"/>
      <c r="C102" s="151"/>
      <c r="D102" s="151"/>
      <c r="E102" s="151"/>
      <c r="F102" s="151"/>
      <c r="G102" s="151"/>
      <c r="H102" s="151"/>
      <c r="I102" s="151"/>
      <c r="J102" s="151"/>
      <c r="K102" s="153"/>
      <c r="L102" s="153"/>
      <c r="M102" s="153"/>
      <c r="N102" s="153"/>
      <c r="O102" s="153"/>
      <c r="P102" s="154"/>
      <c r="Q102" s="155"/>
    </row>
    <row r="103" spans="1:18" s="11" customFormat="1" x14ac:dyDescent="0.2">
      <c r="A103" s="48"/>
      <c r="B103" s="77" t="s">
        <v>175</v>
      </c>
      <c r="C103" s="41">
        <v>0</v>
      </c>
      <c r="D103" s="41"/>
      <c r="E103" s="41"/>
      <c r="F103" s="41">
        <f>F101+F97+F92+F84+F76</f>
        <v>0</v>
      </c>
      <c r="G103" s="41"/>
      <c r="H103" s="41"/>
      <c r="I103" s="41">
        <f>I101+I97+I92+I84+I76</f>
        <v>0</v>
      </c>
      <c r="J103" s="41"/>
      <c r="K103" s="41">
        <f>K101+K97+K92+K84+K76</f>
        <v>0</v>
      </c>
      <c r="L103" s="41">
        <f>L101+L97+L92+L84+L76</f>
        <v>0</v>
      </c>
      <c r="M103" s="41">
        <f>M101+M97+M92+M84+M76</f>
        <v>0</v>
      </c>
      <c r="N103" s="41">
        <f>N101+N97+N92+N84+N76</f>
        <v>0</v>
      </c>
      <c r="O103" s="41">
        <f>O101+O97+O92+O84+O76</f>
        <v>0</v>
      </c>
      <c r="P103" s="140" t="str">
        <f t="shared" si="3"/>
        <v>ok</v>
      </c>
      <c r="Q103" s="30"/>
    </row>
    <row r="104" spans="1:18" s="11" customFormat="1" ht="15.75" thickBot="1" x14ac:dyDescent="0.25">
      <c r="A104" s="146">
        <v>8</v>
      </c>
      <c r="B104" s="204" t="s">
        <v>390</v>
      </c>
      <c r="C104" s="204"/>
      <c r="D104" s="204"/>
      <c r="E104" s="204"/>
      <c r="F104" s="204"/>
      <c r="G104" s="204"/>
      <c r="H104" s="204"/>
      <c r="I104" s="204"/>
      <c r="J104" s="204"/>
      <c r="K104" s="204"/>
      <c r="L104" s="204"/>
      <c r="M104" s="204"/>
      <c r="N104" s="204"/>
      <c r="O104" s="204"/>
      <c r="P104" s="140"/>
      <c r="Q104" s="30"/>
    </row>
    <row r="105" spans="1:18" s="11" customFormat="1" ht="15" customHeight="1" thickTop="1" x14ac:dyDescent="0.2">
      <c r="A105" s="48" t="s">
        <v>391</v>
      </c>
      <c r="B105" s="40" t="s">
        <v>173</v>
      </c>
      <c r="C105" s="41">
        <f t="shared" ref="C105:C106" si="44">F105+I105</f>
        <v>0</v>
      </c>
      <c r="D105" s="74">
        <v>0</v>
      </c>
      <c r="E105" s="74">
        <v>0</v>
      </c>
      <c r="F105" s="41">
        <f>D105+E105</f>
        <v>0</v>
      </c>
      <c r="G105" s="74">
        <v>0</v>
      </c>
      <c r="H105" s="74">
        <v>0</v>
      </c>
      <c r="I105" s="41">
        <f>G105+H105</f>
        <v>0</v>
      </c>
      <c r="J105" s="41"/>
      <c r="K105" s="74">
        <v>0</v>
      </c>
      <c r="L105" s="74">
        <v>0</v>
      </c>
      <c r="M105" s="74">
        <v>0</v>
      </c>
      <c r="N105" s="74">
        <v>0</v>
      </c>
      <c r="O105" s="74">
        <v>0</v>
      </c>
      <c r="P105" s="140" t="str">
        <f t="shared" si="3"/>
        <v>ok</v>
      </c>
      <c r="Q105" s="30"/>
    </row>
    <row r="106" spans="1:18" s="11" customFormat="1" ht="15" customHeight="1" x14ac:dyDescent="0.2">
      <c r="A106" s="48"/>
      <c r="B106" s="40" t="s">
        <v>392</v>
      </c>
      <c r="C106" s="41">
        <f t="shared" si="44"/>
        <v>0</v>
      </c>
      <c r="D106" s="41"/>
      <c r="E106" s="41"/>
      <c r="F106" s="41">
        <f>F105</f>
        <v>0</v>
      </c>
      <c r="G106" s="41"/>
      <c r="H106" s="41"/>
      <c r="I106" s="41">
        <f>I105</f>
        <v>0</v>
      </c>
      <c r="J106" s="41"/>
      <c r="K106" s="41">
        <f>K105</f>
        <v>0</v>
      </c>
      <c r="L106" s="41">
        <f t="shared" ref="L106:O106" si="45">L105</f>
        <v>0</v>
      </c>
      <c r="M106" s="41">
        <f t="shared" si="45"/>
        <v>0</v>
      </c>
      <c r="N106" s="41">
        <f t="shared" si="45"/>
        <v>0</v>
      </c>
      <c r="O106" s="41">
        <f t="shared" si="45"/>
        <v>0</v>
      </c>
      <c r="P106" s="140" t="str">
        <f t="shared" si="3"/>
        <v>ok</v>
      </c>
      <c r="Q106" s="30"/>
    </row>
    <row r="107" spans="1:18" s="11" customFormat="1" ht="15.75" thickBot="1" x14ac:dyDescent="0.25">
      <c r="A107" s="146">
        <v>9</v>
      </c>
      <c r="B107" s="204" t="s">
        <v>393</v>
      </c>
      <c r="C107" s="204"/>
      <c r="D107" s="204"/>
      <c r="E107" s="204"/>
      <c r="F107" s="204"/>
      <c r="G107" s="204"/>
      <c r="H107" s="204"/>
      <c r="I107" s="204"/>
      <c r="J107" s="204"/>
      <c r="K107" s="204"/>
      <c r="L107" s="204"/>
      <c r="M107" s="204"/>
      <c r="N107" s="204"/>
      <c r="O107" s="204"/>
      <c r="P107" s="140"/>
      <c r="Q107" s="30"/>
    </row>
    <row r="108" spans="1:18" s="11" customFormat="1" ht="15" customHeight="1" thickTop="1" x14ac:dyDescent="0.2">
      <c r="A108" s="159">
        <v>9.1</v>
      </c>
      <c r="B108" s="40" t="s">
        <v>395</v>
      </c>
      <c r="C108" s="41">
        <f t="shared" ref="C108:C118" si="46">F108+I108</f>
        <v>0</v>
      </c>
      <c r="D108" s="74">
        <v>0</v>
      </c>
      <c r="E108" s="74">
        <v>0</v>
      </c>
      <c r="F108" s="41">
        <f>D108+E108</f>
        <v>0</v>
      </c>
      <c r="G108" s="74">
        <v>0</v>
      </c>
      <c r="H108" s="74">
        <v>0</v>
      </c>
      <c r="I108" s="41">
        <f t="shared" ref="I108:I110" si="47">G108+H108</f>
        <v>0</v>
      </c>
      <c r="J108" s="41"/>
      <c r="K108" s="74">
        <v>0</v>
      </c>
      <c r="L108" s="74">
        <v>0</v>
      </c>
      <c r="M108" s="74">
        <v>0</v>
      </c>
      <c r="N108" s="74">
        <v>0</v>
      </c>
      <c r="O108" s="74">
        <v>0</v>
      </c>
      <c r="P108" s="140" t="str">
        <f t="shared" ref="P108:P111" si="48">IF(C108=SUM(K108:O108),"ok","Eroare")</f>
        <v>ok</v>
      </c>
      <c r="Q108" s="75" t="s">
        <v>349</v>
      </c>
      <c r="R108" s="75" t="s">
        <v>394</v>
      </c>
    </row>
    <row r="109" spans="1:18" s="11" customFormat="1" ht="15" customHeight="1" x14ac:dyDescent="0.2">
      <c r="A109" s="159">
        <v>9.1999999999999993</v>
      </c>
      <c r="B109" s="40" t="s">
        <v>402</v>
      </c>
      <c r="C109" s="41">
        <f t="shared" si="46"/>
        <v>0</v>
      </c>
      <c r="D109" s="74">
        <v>0</v>
      </c>
      <c r="E109" s="74">
        <v>0</v>
      </c>
      <c r="F109" s="41">
        <f t="shared" ref="F109:F110" si="49">D109+E109</f>
        <v>0</v>
      </c>
      <c r="G109" s="74">
        <v>0</v>
      </c>
      <c r="H109" s="74">
        <v>0</v>
      </c>
      <c r="I109" s="41">
        <f t="shared" si="47"/>
        <v>0</v>
      </c>
      <c r="J109" s="41"/>
      <c r="K109" s="74">
        <v>0</v>
      </c>
      <c r="L109" s="74">
        <v>0</v>
      </c>
      <c r="M109" s="74">
        <v>0</v>
      </c>
      <c r="N109" s="74">
        <v>0</v>
      </c>
      <c r="O109" s="74">
        <v>0</v>
      </c>
      <c r="P109" s="140" t="str">
        <f t="shared" si="48"/>
        <v>ok</v>
      </c>
      <c r="Q109" s="75" t="s">
        <v>351</v>
      </c>
      <c r="R109" s="75" t="s">
        <v>352</v>
      </c>
    </row>
    <row r="110" spans="1:18" s="11" customFormat="1" ht="15" customHeight="1" x14ac:dyDescent="0.2">
      <c r="A110" s="159">
        <v>9.3000000000000007</v>
      </c>
      <c r="B110" s="40" t="s">
        <v>403</v>
      </c>
      <c r="C110" s="41">
        <f t="shared" si="46"/>
        <v>0</v>
      </c>
      <c r="D110" s="41"/>
      <c r="E110" s="41"/>
      <c r="F110" s="41">
        <f t="shared" si="49"/>
        <v>0</v>
      </c>
      <c r="G110" s="74">
        <v>0</v>
      </c>
      <c r="H110" s="74">
        <v>0</v>
      </c>
      <c r="I110" s="41">
        <f t="shared" si="47"/>
        <v>0</v>
      </c>
      <c r="J110" s="41"/>
      <c r="K110" s="74">
        <v>0</v>
      </c>
      <c r="L110" s="74">
        <v>0</v>
      </c>
      <c r="M110" s="74">
        <v>0</v>
      </c>
      <c r="N110" s="74">
        <v>0</v>
      </c>
      <c r="O110" s="74">
        <v>0</v>
      </c>
      <c r="P110" s="140" t="str">
        <f t="shared" si="48"/>
        <v>ok</v>
      </c>
      <c r="Q110" s="75" t="s">
        <v>223</v>
      </c>
      <c r="R110" s="75" t="s">
        <v>405</v>
      </c>
    </row>
    <row r="111" spans="1:18" s="11" customFormat="1" ht="15" customHeight="1" x14ac:dyDescent="0.2">
      <c r="A111" s="48"/>
      <c r="B111" s="40" t="s">
        <v>176</v>
      </c>
      <c r="C111" s="41">
        <f t="shared" si="46"/>
        <v>0</v>
      </c>
      <c r="D111" s="41"/>
      <c r="E111" s="41"/>
      <c r="F111" s="41">
        <f>F108+F109+F110</f>
        <v>0</v>
      </c>
      <c r="G111" s="41"/>
      <c r="H111" s="41"/>
      <c r="I111" s="41">
        <f>I108+I109+I110</f>
        <v>0</v>
      </c>
      <c r="J111" s="41"/>
      <c r="K111" s="41">
        <f t="shared" ref="K111:O111" si="50">K108+K109+K110</f>
        <v>0</v>
      </c>
      <c r="L111" s="41">
        <f t="shared" si="50"/>
        <v>0</v>
      </c>
      <c r="M111" s="41">
        <f t="shared" si="50"/>
        <v>0</v>
      </c>
      <c r="N111" s="41">
        <f t="shared" si="50"/>
        <v>0</v>
      </c>
      <c r="O111" s="41">
        <f t="shared" si="50"/>
        <v>0</v>
      </c>
      <c r="P111" s="140" t="str">
        <f t="shared" si="48"/>
        <v>ok</v>
      </c>
      <c r="Q111" s="30"/>
    </row>
    <row r="112" spans="1:18" s="11" customFormat="1" ht="15.75" thickBot="1" x14ac:dyDescent="0.25">
      <c r="A112" s="146">
        <v>10</v>
      </c>
      <c r="B112" s="204" t="s">
        <v>396</v>
      </c>
      <c r="C112" s="204"/>
      <c r="D112" s="204"/>
      <c r="E112" s="204"/>
      <c r="F112" s="204"/>
      <c r="G112" s="204"/>
      <c r="H112" s="204"/>
      <c r="I112" s="204"/>
      <c r="J112" s="204"/>
      <c r="K112" s="204"/>
      <c r="L112" s="204"/>
      <c r="M112" s="204"/>
      <c r="N112" s="204"/>
      <c r="O112" s="204"/>
      <c r="P112" s="140"/>
      <c r="Q112" s="30"/>
    </row>
    <row r="113" spans="1:19" s="11" customFormat="1" ht="15" customHeight="1" thickTop="1" x14ac:dyDescent="0.2">
      <c r="A113" s="159">
        <v>10.1</v>
      </c>
      <c r="B113" s="40" t="s">
        <v>397</v>
      </c>
      <c r="C113" s="41">
        <f t="shared" si="46"/>
        <v>0</v>
      </c>
      <c r="D113" s="74">
        <v>0</v>
      </c>
      <c r="E113" s="74">
        <v>0</v>
      </c>
      <c r="F113" s="41">
        <f t="shared" ref="F113:F117" si="51">D113+E113</f>
        <v>0</v>
      </c>
      <c r="G113" s="74">
        <v>0</v>
      </c>
      <c r="H113" s="74">
        <v>0</v>
      </c>
      <c r="I113" s="41">
        <f t="shared" ref="I113:I117" si="52">G113+H113</f>
        <v>0</v>
      </c>
      <c r="J113" s="41"/>
      <c r="K113" s="74">
        <v>0</v>
      </c>
      <c r="L113" s="74">
        <v>0</v>
      </c>
      <c r="M113" s="74">
        <v>0</v>
      </c>
      <c r="N113" s="74">
        <v>0</v>
      </c>
      <c r="O113" s="74">
        <v>0</v>
      </c>
      <c r="P113" s="140" t="str">
        <f t="shared" si="3"/>
        <v>ok</v>
      </c>
      <c r="Q113" s="73" t="s">
        <v>275</v>
      </c>
      <c r="R113" s="75" t="s">
        <v>276</v>
      </c>
    </row>
    <row r="114" spans="1:19" s="11" customFormat="1" ht="15" customHeight="1" x14ac:dyDescent="0.2">
      <c r="A114" s="159">
        <v>10.199999999999999</v>
      </c>
      <c r="B114" s="40" t="s">
        <v>398</v>
      </c>
      <c r="C114" s="41">
        <f t="shared" si="46"/>
        <v>0</v>
      </c>
      <c r="D114" s="74">
        <v>0</v>
      </c>
      <c r="E114" s="74">
        <v>0</v>
      </c>
      <c r="F114" s="41">
        <f t="shared" si="51"/>
        <v>0</v>
      </c>
      <c r="G114" s="74">
        <v>0</v>
      </c>
      <c r="H114" s="74">
        <v>0</v>
      </c>
      <c r="I114" s="41">
        <f t="shared" si="52"/>
        <v>0</v>
      </c>
      <c r="J114" s="41"/>
      <c r="K114" s="74">
        <v>0</v>
      </c>
      <c r="L114" s="74">
        <v>0</v>
      </c>
      <c r="M114" s="74">
        <v>0</v>
      </c>
      <c r="N114" s="74">
        <v>0</v>
      </c>
      <c r="O114" s="74">
        <v>0</v>
      </c>
      <c r="P114" s="140" t="str">
        <f t="shared" si="3"/>
        <v>ok</v>
      </c>
      <c r="Q114" s="73" t="s">
        <v>275</v>
      </c>
      <c r="R114" s="75" t="s">
        <v>276</v>
      </c>
    </row>
    <row r="115" spans="1:19" s="11" customFormat="1" ht="15" customHeight="1" x14ac:dyDescent="0.2">
      <c r="A115" s="159">
        <v>10.3</v>
      </c>
      <c r="B115" s="40" t="s">
        <v>399</v>
      </c>
      <c r="C115" s="41">
        <f t="shared" si="46"/>
        <v>0</v>
      </c>
      <c r="D115" s="74">
        <v>0</v>
      </c>
      <c r="E115" s="74">
        <v>0</v>
      </c>
      <c r="F115" s="41">
        <f t="shared" si="51"/>
        <v>0</v>
      </c>
      <c r="G115" s="74">
        <v>0</v>
      </c>
      <c r="H115" s="74">
        <v>0</v>
      </c>
      <c r="I115" s="41">
        <f t="shared" si="52"/>
        <v>0</v>
      </c>
      <c r="J115" s="41"/>
      <c r="K115" s="74">
        <v>0</v>
      </c>
      <c r="L115" s="74">
        <v>0</v>
      </c>
      <c r="M115" s="74">
        <v>0</v>
      </c>
      <c r="N115" s="74">
        <v>0</v>
      </c>
      <c r="O115" s="74">
        <v>0</v>
      </c>
      <c r="P115" s="140" t="str">
        <f t="shared" si="3"/>
        <v>ok</v>
      </c>
      <c r="Q115" s="73" t="s">
        <v>275</v>
      </c>
      <c r="R115" s="75" t="s">
        <v>276</v>
      </c>
    </row>
    <row r="116" spans="1:19" s="11" customFormat="1" ht="15" customHeight="1" x14ac:dyDescent="0.2">
      <c r="A116" s="159">
        <v>10.4</v>
      </c>
      <c r="B116" s="40" t="s">
        <v>400</v>
      </c>
      <c r="C116" s="41">
        <f t="shared" si="46"/>
        <v>0</v>
      </c>
      <c r="D116" s="74">
        <v>0</v>
      </c>
      <c r="E116" s="74">
        <v>0</v>
      </c>
      <c r="F116" s="41">
        <f t="shared" si="51"/>
        <v>0</v>
      </c>
      <c r="G116" s="74">
        <v>0</v>
      </c>
      <c r="H116" s="74">
        <v>0</v>
      </c>
      <c r="I116" s="41">
        <f t="shared" si="52"/>
        <v>0</v>
      </c>
      <c r="J116" s="41"/>
      <c r="K116" s="74">
        <v>0</v>
      </c>
      <c r="L116" s="74">
        <v>0</v>
      </c>
      <c r="M116" s="74">
        <v>0</v>
      </c>
      <c r="N116" s="74">
        <v>0</v>
      </c>
      <c r="O116" s="74">
        <v>0</v>
      </c>
      <c r="P116" s="140" t="str">
        <f t="shared" si="3"/>
        <v>ok</v>
      </c>
      <c r="Q116" s="73" t="s">
        <v>275</v>
      </c>
      <c r="R116" s="75" t="s">
        <v>276</v>
      </c>
    </row>
    <row r="117" spans="1:19" s="11" customFormat="1" ht="15" customHeight="1" x14ac:dyDescent="0.2">
      <c r="A117" s="159">
        <v>10.5</v>
      </c>
      <c r="B117" s="40" t="s">
        <v>401</v>
      </c>
      <c r="C117" s="41">
        <f t="shared" si="46"/>
        <v>0</v>
      </c>
      <c r="D117" s="74">
        <v>0</v>
      </c>
      <c r="E117" s="74">
        <v>0</v>
      </c>
      <c r="F117" s="41">
        <f t="shared" si="51"/>
        <v>0</v>
      </c>
      <c r="G117" s="74">
        <v>0</v>
      </c>
      <c r="H117" s="74">
        <v>0</v>
      </c>
      <c r="I117" s="41">
        <f t="shared" si="52"/>
        <v>0</v>
      </c>
      <c r="J117" s="41"/>
      <c r="K117" s="74">
        <v>0</v>
      </c>
      <c r="L117" s="74">
        <v>0</v>
      </c>
      <c r="M117" s="74">
        <v>0</v>
      </c>
      <c r="N117" s="74">
        <v>0</v>
      </c>
      <c r="O117" s="74">
        <v>0</v>
      </c>
      <c r="P117" s="140" t="str">
        <f t="shared" si="3"/>
        <v>ok</v>
      </c>
      <c r="Q117" s="73" t="s">
        <v>275</v>
      </c>
      <c r="R117" s="75" t="s">
        <v>276</v>
      </c>
    </row>
    <row r="118" spans="1:19" s="11" customFormat="1" ht="15" customHeight="1" x14ac:dyDescent="0.2">
      <c r="A118" s="48"/>
      <c r="B118" s="40" t="s">
        <v>404</v>
      </c>
      <c r="C118" s="41">
        <f t="shared" si="46"/>
        <v>0</v>
      </c>
      <c r="D118" s="41"/>
      <c r="E118" s="41"/>
      <c r="F118" s="41">
        <f>F113+F114+F115+F116+F117</f>
        <v>0</v>
      </c>
      <c r="G118" s="41"/>
      <c r="H118" s="41"/>
      <c r="I118" s="41">
        <f>I113+I114+I115+I116+I117</f>
        <v>0</v>
      </c>
      <c r="J118" s="41"/>
      <c r="K118" s="41">
        <f t="shared" ref="K118:O118" si="53">K113+K114+K115+K116+K117</f>
        <v>0</v>
      </c>
      <c r="L118" s="41">
        <f t="shared" si="53"/>
        <v>0</v>
      </c>
      <c r="M118" s="41">
        <f t="shared" si="53"/>
        <v>0</v>
      </c>
      <c r="N118" s="41">
        <f t="shared" si="53"/>
        <v>0</v>
      </c>
      <c r="O118" s="41">
        <f t="shared" si="53"/>
        <v>0</v>
      </c>
      <c r="P118" s="140" t="str">
        <f t="shared" si="3"/>
        <v>ok</v>
      </c>
      <c r="Q118" s="30"/>
    </row>
    <row r="119" spans="1:19" s="11" customFormat="1" ht="15.75" thickBot="1" x14ac:dyDescent="0.25">
      <c r="A119" s="48"/>
      <c r="B119" s="162" t="s">
        <v>177</v>
      </c>
      <c r="C119" s="163">
        <v>0</v>
      </c>
      <c r="D119" s="163"/>
      <c r="E119" s="163"/>
      <c r="F119" s="164">
        <f>F118+F111+F106+F103+F74+F70+F57+F42+F15+F12</f>
        <v>0</v>
      </c>
      <c r="G119" s="163"/>
      <c r="H119" s="163"/>
      <c r="I119" s="164">
        <f>I118+I111+I106+I103+I74+I70+I57+I42+I15+I12</f>
        <v>0</v>
      </c>
      <c r="J119" s="163"/>
      <c r="K119" s="164">
        <f>K118+K111+K106+K103+K74+K70+K57+K42+K15+K12</f>
        <v>0</v>
      </c>
      <c r="L119" s="164">
        <f t="shared" ref="L119:O119" si="54">L118+L111+L106+L103+L74+L70+L57+L42+L15+L12</f>
        <v>0</v>
      </c>
      <c r="M119" s="164">
        <f t="shared" si="54"/>
        <v>0</v>
      </c>
      <c r="N119" s="164">
        <f t="shared" si="54"/>
        <v>0</v>
      </c>
      <c r="O119" s="164">
        <f t="shared" si="54"/>
        <v>0</v>
      </c>
      <c r="P119" s="140" t="str">
        <f t="shared" si="3"/>
        <v>ok</v>
      </c>
      <c r="Q119" s="30"/>
      <c r="S119" s="33"/>
    </row>
    <row r="120" spans="1:19" s="34" customFormat="1" ht="17.25" thickTop="1" x14ac:dyDescent="0.2">
      <c r="A120" s="48"/>
      <c r="B120" s="78" t="s">
        <v>26</v>
      </c>
      <c r="C120" s="41"/>
      <c r="D120" s="41"/>
      <c r="E120" s="41"/>
      <c r="F120" s="41"/>
      <c r="G120" s="41"/>
      <c r="H120" s="41"/>
      <c r="I120" s="41"/>
      <c r="J120" s="41"/>
      <c r="K120" s="74">
        <v>0</v>
      </c>
      <c r="L120" s="74">
        <v>0</v>
      </c>
      <c r="M120" s="74">
        <v>0</v>
      </c>
      <c r="N120" s="74">
        <v>0</v>
      </c>
      <c r="O120" s="74">
        <v>0</v>
      </c>
      <c r="P120" s="140" t="str">
        <f t="shared" si="3"/>
        <v>ok</v>
      </c>
      <c r="Q120" s="30"/>
      <c r="S120" s="35"/>
    </row>
    <row r="121" spans="1:19" s="34" customFormat="1" ht="15" customHeight="1" x14ac:dyDescent="0.2">
      <c r="A121" s="48"/>
      <c r="B121" s="78" t="s">
        <v>27</v>
      </c>
      <c r="C121" s="41"/>
      <c r="D121" s="41"/>
      <c r="E121" s="41"/>
      <c r="F121" s="41"/>
      <c r="G121" s="41"/>
      <c r="H121" s="41"/>
      <c r="I121" s="41"/>
      <c r="J121" s="41"/>
      <c r="K121" s="74">
        <v>0</v>
      </c>
      <c r="L121" s="74">
        <v>0</v>
      </c>
      <c r="M121" s="74">
        <v>0</v>
      </c>
      <c r="N121" s="74">
        <v>0</v>
      </c>
      <c r="O121" s="74">
        <v>0</v>
      </c>
      <c r="P121" s="140" t="str">
        <f t="shared" si="3"/>
        <v>ok</v>
      </c>
      <c r="Q121" s="30"/>
    </row>
    <row r="122" spans="1:19" s="10" customFormat="1" x14ac:dyDescent="0.25">
      <c r="A122" s="36"/>
      <c r="B122" s="37" t="s">
        <v>28</v>
      </c>
      <c r="C122" s="38"/>
      <c r="D122" s="38"/>
      <c r="E122" s="38"/>
      <c r="F122" s="38"/>
      <c r="G122" s="38"/>
      <c r="H122" s="38"/>
      <c r="I122" s="38"/>
      <c r="J122" s="38"/>
      <c r="K122" s="39" t="e">
        <f>K120/$F$119</f>
        <v>#DIV/0!</v>
      </c>
      <c r="L122" s="39" t="e">
        <f>L120/$F$119</f>
        <v>#DIV/0!</v>
      </c>
      <c r="M122" s="39" t="e">
        <f>M120/$F$119</f>
        <v>#DIV/0!</v>
      </c>
      <c r="N122" s="39" t="e">
        <f>N120/$F$119</f>
        <v>#DIV/0!</v>
      </c>
      <c r="O122" s="39" t="e">
        <f>O120/$F$119</f>
        <v>#DIV/0!</v>
      </c>
      <c r="P122" s="140"/>
      <c r="Q122" s="30"/>
    </row>
    <row r="123" spans="1:19" s="10" customFormat="1" x14ac:dyDescent="0.2">
      <c r="A123" s="36"/>
      <c r="B123" s="40"/>
      <c r="C123" s="41"/>
      <c r="D123" s="41"/>
      <c r="E123" s="41"/>
      <c r="F123" s="41"/>
      <c r="G123" s="41"/>
      <c r="H123" s="41"/>
      <c r="I123" s="41"/>
      <c r="J123" s="41"/>
      <c r="K123" s="9"/>
      <c r="L123" s="9"/>
      <c r="M123" s="9"/>
      <c r="N123" s="9"/>
      <c r="O123" s="9"/>
      <c r="P123" s="140"/>
      <c r="Q123" s="30"/>
    </row>
    <row r="124" spans="1:19" s="42" customFormat="1" ht="12.75" x14ac:dyDescent="0.2">
      <c r="A124" s="36"/>
      <c r="B124" s="40"/>
      <c r="C124" s="41"/>
      <c r="D124" s="41"/>
      <c r="E124" s="41"/>
      <c r="F124" s="41"/>
      <c r="G124" s="41"/>
      <c r="H124" s="41"/>
      <c r="I124" s="41"/>
      <c r="J124" s="41"/>
      <c r="K124" s="9"/>
      <c r="L124" s="9"/>
      <c r="M124" s="9"/>
      <c r="N124" s="9"/>
      <c r="O124" s="9"/>
      <c r="P124" s="140"/>
      <c r="Q124" s="30"/>
    </row>
    <row r="125" spans="1:19" s="42" customFormat="1" ht="15.75" x14ac:dyDescent="0.2">
      <c r="A125" s="36"/>
      <c r="B125" s="43" t="s">
        <v>29</v>
      </c>
      <c r="C125" s="41"/>
      <c r="D125" s="41"/>
      <c r="E125" s="41"/>
      <c r="F125" s="41"/>
      <c r="G125" s="41"/>
      <c r="H125" s="41"/>
      <c r="I125" s="41"/>
      <c r="J125" s="41"/>
      <c r="K125" s="9"/>
      <c r="L125" s="9"/>
      <c r="M125" s="9"/>
      <c r="N125" s="9"/>
      <c r="O125" s="9"/>
      <c r="P125" s="140"/>
      <c r="Q125" s="30"/>
    </row>
    <row r="126" spans="1:19" s="42" customFormat="1" ht="12.75" x14ac:dyDescent="0.2">
      <c r="A126" s="36"/>
      <c r="B126" s="40"/>
      <c r="C126" s="44"/>
      <c r="D126" s="44"/>
      <c r="E126" s="44"/>
      <c r="F126" s="44"/>
      <c r="G126" s="44"/>
      <c r="H126" s="44"/>
      <c r="I126" s="44"/>
      <c r="J126" s="44"/>
      <c r="K126" s="9"/>
      <c r="L126" s="9"/>
      <c r="M126" s="9"/>
      <c r="N126" s="9"/>
      <c r="O126" s="9"/>
      <c r="P126" s="140"/>
      <c r="Q126" s="30"/>
    </row>
    <row r="127" spans="1:19" s="42" customFormat="1" ht="12.75" x14ac:dyDescent="0.2">
      <c r="A127" s="36"/>
      <c r="B127" s="40"/>
      <c r="C127" s="44"/>
      <c r="D127" s="44"/>
      <c r="E127" s="44"/>
      <c r="F127" s="44"/>
      <c r="G127" s="44"/>
      <c r="H127" s="44"/>
      <c r="I127" s="44"/>
      <c r="J127" s="44"/>
      <c r="K127" s="9"/>
      <c r="L127" s="9"/>
      <c r="M127" s="9"/>
      <c r="N127" s="9"/>
      <c r="O127" s="9"/>
      <c r="P127" s="140"/>
      <c r="Q127" s="30"/>
    </row>
    <row r="128" spans="1:19" s="47" customFormat="1" ht="12.75" x14ac:dyDescent="0.2">
      <c r="A128" s="45"/>
      <c r="B128" s="46"/>
      <c r="C128" s="41"/>
      <c r="D128" s="41"/>
      <c r="E128" s="41"/>
      <c r="F128" s="41"/>
      <c r="G128" s="41"/>
      <c r="H128" s="41"/>
      <c r="I128" s="41"/>
      <c r="J128" s="41"/>
      <c r="K128" s="9"/>
      <c r="L128" s="9"/>
      <c r="M128" s="9"/>
      <c r="N128" s="9"/>
      <c r="O128" s="9"/>
      <c r="P128" s="140"/>
      <c r="Q128" s="30"/>
    </row>
    <row r="129" spans="1:21" s="51" customFormat="1" ht="20.25" x14ac:dyDescent="0.3">
      <c r="A129" s="48"/>
      <c r="B129" s="49"/>
      <c r="C129" s="50" t="s">
        <v>19</v>
      </c>
      <c r="D129" s="209" t="s">
        <v>20</v>
      </c>
      <c r="E129" s="209"/>
      <c r="F129" s="209"/>
      <c r="G129" s="209"/>
      <c r="H129" s="209"/>
      <c r="I129" s="56"/>
      <c r="J129" s="56"/>
      <c r="P129" s="140"/>
      <c r="Q129" s="30"/>
    </row>
    <row r="130" spans="1:21" s="56" customFormat="1" ht="12.75" x14ac:dyDescent="0.2">
      <c r="A130" s="52"/>
      <c r="B130" s="53" t="s">
        <v>21</v>
      </c>
      <c r="C130" s="54" t="s">
        <v>193</v>
      </c>
      <c r="D130" s="55" t="s">
        <v>22</v>
      </c>
      <c r="E130" s="55" t="s">
        <v>23</v>
      </c>
      <c r="F130" s="55" t="s">
        <v>24</v>
      </c>
      <c r="G130" s="55" t="s">
        <v>25</v>
      </c>
      <c r="H130" s="55" t="s">
        <v>136</v>
      </c>
      <c r="P130" s="140"/>
      <c r="Q130" s="30"/>
    </row>
    <row r="131" spans="1:21" s="60" customFormat="1" ht="12.75" x14ac:dyDescent="0.2">
      <c r="A131" s="57" t="s">
        <v>178</v>
      </c>
      <c r="B131" s="58" t="s">
        <v>179</v>
      </c>
      <c r="C131" s="12">
        <f>SUM(D131:H131)</f>
        <v>0</v>
      </c>
      <c r="D131" s="59">
        <f>SUM(D132:D133)</f>
        <v>0</v>
      </c>
      <c r="E131" s="59">
        <f t="shared" ref="E131:H131" si="55">SUM(E132:E133)</f>
        <v>0</v>
      </c>
      <c r="F131" s="59">
        <f t="shared" si="55"/>
        <v>0</v>
      </c>
      <c r="G131" s="59">
        <f t="shared" si="55"/>
        <v>0</v>
      </c>
      <c r="H131" s="59">
        <f t="shared" si="55"/>
        <v>0</v>
      </c>
      <c r="I131" s="56"/>
      <c r="J131" s="56"/>
      <c r="P131" s="140"/>
      <c r="Q131" s="30"/>
    </row>
    <row r="132" spans="1:21" s="56" customFormat="1" ht="12.75" x14ac:dyDescent="0.2">
      <c r="A132" s="61" t="s">
        <v>180</v>
      </c>
      <c r="B132" s="62" t="s">
        <v>181</v>
      </c>
      <c r="C132" s="12">
        <f>SUM(D132:H132)</f>
        <v>0</v>
      </c>
      <c r="D132" s="7">
        <f>K121</f>
        <v>0</v>
      </c>
      <c r="E132" s="7">
        <f t="shared" ref="E132:H132" si="56">L121</f>
        <v>0</v>
      </c>
      <c r="F132" s="7">
        <f t="shared" si="56"/>
        <v>0</v>
      </c>
      <c r="G132" s="7">
        <f t="shared" si="56"/>
        <v>0</v>
      </c>
      <c r="H132" s="7">
        <f t="shared" si="56"/>
        <v>0</v>
      </c>
      <c r="P132" s="140"/>
      <c r="Q132" s="30"/>
    </row>
    <row r="133" spans="1:21" s="56" customFormat="1" ht="12.75" x14ac:dyDescent="0.2">
      <c r="A133" s="61" t="s">
        <v>182</v>
      </c>
      <c r="B133" s="62" t="s">
        <v>183</v>
      </c>
      <c r="C133" s="12">
        <f>SUM(D133:H133)</f>
        <v>0</v>
      </c>
      <c r="D133" s="7">
        <f>K120</f>
        <v>0</v>
      </c>
      <c r="E133" s="7">
        <f>L120</f>
        <v>0</v>
      </c>
      <c r="F133" s="7">
        <f>M120</f>
        <v>0</v>
      </c>
      <c r="G133" s="7">
        <f>N120</f>
        <v>0</v>
      </c>
      <c r="H133" s="7">
        <f>O120</f>
        <v>0</v>
      </c>
      <c r="P133" s="140"/>
      <c r="Q133" s="30"/>
      <c r="R133" s="8"/>
      <c r="S133" s="8"/>
      <c r="T133" s="8"/>
      <c r="U133" s="8"/>
    </row>
    <row r="134" spans="1:21" s="60" customFormat="1" ht="12.75" x14ac:dyDescent="0.2">
      <c r="A134" s="57" t="s">
        <v>184</v>
      </c>
      <c r="B134" s="58" t="s">
        <v>185</v>
      </c>
      <c r="C134" s="12">
        <f>SUM(D134:H134)</f>
        <v>0</v>
      </c>
      <c r="D134" s="59">
        <f>SUM(D135:D136)</f>
        <v>0</v>
      </c>
      <c r="E134" s="59">
        <f t="shared" ref="E134:H134" si="57">SUM(E135:E136)</f>
        <v>0</v>
      </c>
      <c r="F134" s="59">
        <f t="shared" si="57"/>
        <v>0</v>
      </c>
      <c r="G134" s="59">
        <f t="shared" si="57"/>
        <v>0</v>
      </c>
      <c r="H134" s="59">
        <f t="shared" si="57"/>
        <v>0</v>
      </c>
      <c r="I134" s="56"/>
      <c r="J134" s="56"/>
      <c r="P134" s="140"/>
      <c r="Q134" s="30"/>
    </row>
    <row r="135" spans="1:21" s="56" customFormat="1" ht="12.75" x14ac:dyDescent="0.2">
      <c r="A135" s="61" t="s">
        <v>180</v>
      </c>
      <c r="B135" s="62" t="s">
        <v>186</v>
      </c>
      <c r="C135" s="12">
        <f>SUM(D135:H135)</f>
        <v>0</v>
      </c>
      <c r="D135" s="70">
        <v>0</v>
      </c>
      <c r="E135" s="70">
        <v>0</v>
      </c>
      <c r="F135" s="70">
        <v>0</v>
      </c>
      <c r="G135" s="70">
        <v>0</v>
      </c>
      <c r="H135" s="70">
        <v>0</v>
      </c>
      <c r="P135" s="140"/>
      <c r="Q135" s="30"/>
    </row>
    <row r="136" spans="1:21" s="56" customFormat="1" ht="12.75" x14ac:dyDescent="0.2">
      <c r="A136" s="61" t="s">
        <v>182</v>
      </c>
      <c r="B136" s="62" t="s">
        <v>187</v>
      </c>
      <c r="C136" s="12">
        <v>0</v>
      </c>
      <c r="D136" s="70">
        <v>0</v>
      </c>
      <c r="E136" s="70">
        <v>0</v>
      </c>
      <c r="F136" s="70">
        <v>0</v>
      </c>
      <c r="G136" s="70">
        <v>0</v>
      </c>
      <c r="H136" s="70">
        <v>0</v>
      </c>
      <c r="P136" s="140"/>
      <c r="Q136" s="30"/>
    </row>
    <row r="137" spans="1:21" s="65" customFormat="1" ht="12.75" x14ac:dyDescent="0.2">
      <c r="A137" s="63" t="s">
        <v>188</v>
      </c>
      <c r="B137" s="64" t="s">
        <v>189</v>
      </c>
      <c r="C137" s="12">
        <f>SUM(D137:H137)</f>
        <v>0</v>
      </c>
      <c r="D137" s="7">
        <f>D133-D135</f>
        <v>0</v>
      </c>
      <c r="E137" s="7">
        <f t="shared" ref="E137:H137" si="58">E133-E135</f>
        <v>0</v>
      </c>
      <c r="F137" s="7">
        <f t="shared" si="58"/>
        <v>0</v>
      </c>
      <c r="G137" s="7">
        <f t="shared" si="58"/>
        <v>0</v>
      </c>
      <c r="H137" s="7">
        <f t="shared" si="58"/>
        <v>0</v>
      </c>
      <c r="I137" s="56"/>
      <c r="J137" s="56"/>
      <c r="P137" s="140"/>
      <c r="Q137" s="30"/>
    </row>
    <row r="138" spans="1:21" s="68" customFormat="1" x14ac:dyDescent="0.2">
      <c r="A138" s="66"/>
      <c r="B138" s="67"/>
      <c r="C138" s="41"/>
      <c r="D138" s="41"/>
      <c r="E138" s="41"/>
      <c r="F138" s="41"/>
      <c r="G138" s="41"/>
      <c r="H138" s="41"/>
      <c r="I138" s="56"/>
      <c r="J138" s="56"/>
      <c r="K138" s="9"/>
      <c r="L138" s="9"/>
      <c r="M138" s="9"/>
      <c r="N138" s="9"/>
      <c r="O138" s="9"/>
      <c r="P138" s="140"/>
      <c r="Q138" s="30"/>
    </row>
    <row r="139" spans="1:21" s="68" customFormat="1" x14ac:dyDescent="0.2">
      <c r="A139" s="66"/>
      <c r="B139" s="67"/>
      <c r="C139" s="41"/>
      <c r="D139" s="41"/>
      <c r="E139" s="41"/>
      <c r="F139" s="41"/>
      <c r="G139" s="41"/>
      <c r="H139" s="41"/>
      <c r="I139" s="41"/>
      <c r="J139" s="41"/>
      <c r="K139" s="9"/>
      <c r="L139" s="9"/>
      <c r="M139" s="9"/>
      <c r="N139" s="9"/>
      <c r="O139" s="9"/>
      <c r="P139" s="140"/>
      <c r="Q139" s="30"/>
    </row>
    <row r="140" spans="1:21" s="31" customFormat="1" x14ac:dyDescent="0.2">
      <c r="A140" s="26"/>
      <c r="B140" s="69"/>
      <c r="C140" s="41"/>
      <c r="D140" s="41"/>
      <c r="E140" s="41"/>
      <c r="F140" s="41"/>
      <c r="G140" s="41"/>
      <c r="H140" s="41"/>
      <c r="I140" s="41"/>
      <c r="J140" s="41"/>
      <c r="K140" s="9"/>
      <c r="L140" s="9"/>
      <c r="M140" s="9"/>
      <c r="N140" s="9"/>
      <c r="O140" s="9"/>
      <c r="P140" s="140"/>
      <c r="Q140" s="30"/>
    </row>
    <row r="141" spans="1:21" s="31" customFormat="1" x14ac:dyDescent="0.2">
      <c r="A141" s="26"/>
      <c r="B141" s="69"/>
      <c r="C141" s="41"/>
      <c r="D141" s="41"/>
      <c r="E141" s="41"/>
      <c r="F141" s="41"/>
      <c r="G141" s="41"/>
      <c r="H141" s="41"/>
      <c r="I141" s="41"/>
      <c r="J141" s="41"/>
      <c r="K141" s="9"/>
      <c r="L141" s="9"/>
      <c r="M141" s="9"/>
      <c r="N141" s="9"/>
      <c r="O141" s="9"/>
      <c r="P141" s="140"/>
      <c r="Q141" s="30"/>
    </row>
    <row r="142" spans="1:21" s="31" customFormat="1" x14ac:dyDescent="0.2">
      <c r="A142" s="26"/>
      <c r="B142" s="69"/>
      <c r="C142" s="41"/>
      <c r="D142" s="41"/>
      <c r="E142" s="41"/>
      <c r="F142" s="41"/>
      <c r="G142" s="41"/>
      <c r="H142" s="41"/>
      <c r="I142" s="41"/>
      <c r="J142" s="41"/>
      <c r="K142" s="9"/>
      <c r="L142" s="9"/>
      <c r="M142" s="9"/>
      <c r="N142" s="9"/>
      <c r="O142" s="9"/>
      <c r="P142" s="140"/>
      <c r="Q142" s="30"/>
    </row>
    <row r="143" spans="1:21" s="31" customFormat="1" x14ac:dyDescent="0.2">
      <c r="A143" s="26"/>
      <c r="B143" s="69"/>
      <c r="C143" s="41"/>
      <c r="D143" s="41"/>
      <c r="E143" s="41"/>
      <c r="F143" s="41"/>
      <c r="G143" s="41"/>
      <c r="H143" s="41"/>
      <c r="I143" s="41"/>
      <c r="J143" s="41"/>
      <c r="K143" s="9"/>
      <c r="L143" s="9"/>
      <c r="M143" s="9"/>
      <c r="N143" s="9"/>
      <c r="O143" s="9"/>
      <c r="P143" s="140"/>
      <c r="Q143" s="30"/>
    </row>
    <row r="144" spans="1:21" s="31" customFormat="1" x14ac:dyDescent="0.2">
      <c r="A144" s="26"/>
      <c r="B144" s="69"/>
      <c r="C144" s="41"/>
      <c r="D144" s="41"/>
      <c r="E144" s="41"/>
      <c r="F144" s="41"/>
      <c r="G144" s="41"/>
      <c r="H144" s="41"/>
      <c r="I144" s="41"/>
      <c r="J144" s="41"/>
      <c r="K144" s="9"/>
      <c r="L144" s="9"/>
      <c r="M144" s="9"/>
      <c r="N144" s="9"/>
      <c r="O144" s="9"/>
      <c r="P144" s="140"/>
      <c r="Q144" s="30"/>
    </row>
    <row r="145" spans="1:17" s="31" customFormat="1" x14ac:dyDescent="0.2">
      <c r="A145" s="26"/>
      <c r="B145" s="69"/>
      <c r="C145" s="41"/>
      <c r="D145" s="41"/>
      <c r="E145" s="41"/>
      <c r="F145" s="41"/>
      <c r="G145" s="41"/>
      <c r="H145" s="41"/>
      <c r="I145" s="41"/>
      <c r="J145" s="41"/>
      <c r="K145" s="9"/>
      <c r="L145" s="9"/>
      <c r="M145" s="9"/>
      <c r="N145" s="9"/>
      <c r="O145" s="9"/>
      <c r="P145" s="140"/>
      <c r="Q145" s="30"/>
    </row>
    <row r="146" spans="1:17" s="31" customFormat="1" x14ac:dyDescent="0.2">
      <c r="A146" s="26"/>
      <c r="B146" s="69"/>
      <c r="C146" s="41"/>
      <c r="D146" s="41"/>
      <c r="E146" s="41"/>
      <c r="F146" s="41"/>
      <c r="G146" s="41"/>
      <c r="H146" s="41"/>
      <c r="I146" s="41"/>
      <c r="J146" s="41"/>
      <c r="K146" s="9"/>
      <c r="L146" s="9"/>
      <c r="M146" s="9"/>
      <c r="N146" s="9"/>
      <c r="O146" s="9"/>
      <c r="P146" s="140"/>
      <c r="Q146" s="30"/>
    </row>
    <row r="147" spans="1:17" s="31" customFormat="1" x14ac:dyDescent="0.2">
      <c r="A147" s="26"/>
      <c r="B147" s="69"/>
      <c r="C147" s="41"/>
      <c r="D147" s="41"/>
      <c r="E147" s="41"/>
      <c r="F147" s="41"/>
      <c r="G147" s="41"/>
      <c r="H147" s="41"/>
      <c r="I147" s="41"/>
      <c r="J147" s="41"/>
      <c r="K147" s="9"/>
      <c r="L147" s="9"/>
      <c r="M147" s="9"/>
      <c r="N147" s="9"/>
      <c r="O147" s="9"/>
      <c r="P147" s="140"/>
      <c r="Q147" s="30"/>
    </row>
    <row r="148" spans="1:17" s="31" customFormat="1" x14ac:dyDescent="0.2">
      <c r="A148" s="26"/>
      <c r="B148" s="69"/>
      <c r="C148" s="41"/>
      <c r="D148" s="41"/>
      <c r="E148" s="41"/>
      <c r="F148" s="41"/>
      <c r="G148" s="41"/>
      <c r="H148" s="41"/>
      <c r="I148" s="41"/>
      <c r="J148" s="41"/>
      <c r="K148" s="9"/>
      <c r="L148" s="9"/>
      <c r="M148" s="9"/>
      <c r="N148" s="9"/>
      <c r="O148" s="9"/>
      <c r="P148" s="140"/>
      <c r="Q148" s="30"/>
    </row>
    <row r="149" spans="1:17" s="31" customFormat="1" x14ac:dyDescent="0.2">
      <c r="A149" s="26"/>
      <c r="B149" s="69"/>
      <c r="C149" s="41"/>
      <c r="D149" s="41"/>
      <c r="E149" s="41"/>
      <c r="F149" s="41"/>
      <c r="G149" s="41"/>
      <c r="H149" s="41"/>
      <c r="I149" s="41"/>
      <c r="J149" s="41"/>
      <c r="K149" s="9"/>
      <c r="L149" s="9"/>
      <c r="M149" s="9"/>
      <c r="N149" s="9"/>
      <c r="O149" s="9"/>
      <c r="P149" s="140"/>
      <c r="Q149" s="30"/>
    </row>
    <row r="150" spans="1:17" s="31" customFormat="1" x14ac:dyDescent="0.2">
      <c r="A150" s="26"/>
      <c r="B150" s="69"/>
      <c r="C150" s="41"/>
      <c r="D150" s="41"/>
      <c r="E150" s="41"/>
      <c r="F150" s="41"/>
      <c r="G150" s="41"/>
      <c r="H150" s="41"/>
      <c r="I150" s="41"/>
      <c r="J150" s="41"/>
      <c r="K150" s="9"/>
      <c r="L150" s="9"/>
      <c r="M150" s="9"/>
      <c r="N150" s="9"/>
      <c r="O150" s="9"/>
      <c r="P150" s="140"/>
      <c r="Q150" s="30"/>
    </row>
    <row r="151" spans="1:17" s="31" customFormat="1" x14ac:dyDescent="0.2">
      <c r="A151" s="26"/>
      <c r="B151" s="69"/>
      <c r="C151" s="41"/>
      <c r="D151" s="41"/>
      <c r="E151" s="41"/>
      <c r="F151" s="41"/>
      <c r="G151" s="41"/>
      <c r="H151" s="41"/>
      <c r="I151" s="41"/>
      <c r="J151" s="41"/>
      <c r="K151" s="9"/>
      <c r="L151" s="9"/>
      <c r="M151" s="9"/>
      <c r="N151" s="9"/>
      <c r="O151" s="9"/>
      <c r="P151" s="140"/>
      <c r="Q151" s="30"/>
    </row>
    <row r="152" spans="1:17" s="31" customFormat="1" x14ac:dyDescent="0.2">
      <c r="A152" s="26"/>
      <c r="B152" s="69"/>
      <c r="C152" s="41"/>
      <c r="D152" s="41"/>
      <c r="E152" s="41"/>
      <c r="F152" s="41"/>
      <c r="G152" s="41"/>
      <c r="H152" s="41"/>
      <c r="I152" s="41"/>
      <c r="J152" s="41"/>
      <c r="K152" s="9"/>
      <c r="L152" s="9"/>
      <c r="M152" s="9"/>
      <c r="N152" s="9"/>
      <c r="O152" s="9"/>
      <c r="P152" s="140"/>
      <c r="Q152" s="30"/>
    </row>
    <row r="153" spans="1:17" s="31" customFormat="1" x14ac:dyDescent="0.2">
      <c r="A153" s="26"/>
      <c r="B153" s="69"/>
      <c r="C153" s="41"/>
      <c r="D153" s="41"/>
      <c r="E153" s="41"/>
      <c r="F153" s="41"/>
      <c r="G153" s="41"/>
      <c r="H153" s="41"/>
      <c r="I153" s="41"/>
      <c r="J153" s="41"/>
      <c r="K153" s="9"/>
      <c r="L153" s="9"/>
      <c r="M153" s="9"/>
      <c r="N153" s="9"/>
      <c r="O153" s="9"/>
      <c r="P153" s="140"/>
      <c r="Q153" s="30"/>
    </row>
    <row r="154" spans="1:17" s="31" customFormat="1" x14ac:dyDescent="0.2">
      <c r="A154" s="26"/>
      <c r="B154" s="69"/>
      <c r="C154" s="41"/>
      <c r="D154" s="41"/>
      <c r="E154" s="41"/>
      <c r="F154" s="41"/>
      <c r="G154" s="41"/>
      <c r="H154" s="41"/>
      <c r="I154" s="41"/>
      <c r="J154" s="41"/>
      <c r="K154" s="9"/>
      <c r="L154" s="9"/>
      <c r="M154" s="9"/>
      <c r="N154" s="9"/>
      <c r="O154" s="9"/>
      <c r="P154" s="140"/>
      <c r="Q154" s="30"/>
    </row>
    <row r="155" spans="1:17" s="31" customFormat="1" x14ac:dyDescent="0.2">
      <c r="A155" s="26"/>
      <c r="B155" s="69"/>
      <c r="C155" s="41"/>
      <c r="D155" s="41"/>
      <c r="E155" s="41"/>
      <c r="F155" s="41"/>
      <c r="G155" s="41"/>
      <c r="H155" s="41"/>
      <c r="I155" s="41"/>
      <c r="J155" s="41"/>
      <c r="K155" s="9"/>
      <c r="L155" s="9"/>
      <c r="M155" s="9"/>
      <c r="N155" s="9"/>
      <c r="O155" s="9"/>
      <c r="P155" s="140"/>
      <c r="Q155" s="30"/>
    </row>
    <row r="156" spans="1:17" s="31" customFormat="1" x14ac:dyDescent="0.2">
      <c r="A156" s="26"/>
      <c r="B156" s="69"/>
      <c r="C156" s="41"/>
      <c r="D156" s="41"/>
      <c r="E156" s="41"/>
      <c r="F156" s="41"/>
      <c r="G156" s="41"/>
      <c r="H156" s="41"/>
      <c r="I156" s="41"/>
      <c r="J156" s="41"/>
      <c r="K156" s="9"/>
      <c r="L156" s="9"/>
      <c r="M156" s="9"/>
      <c r="N156" s="9"/>
      <c r="O156" s="9"/>
      <c r="P156" s="140"/>
      <c r="Q156" s="30"/>
    </row>
    <row r="157" spans="1:17" s="31" customFormat="1" x14ac:dyDescent="0.2">
      <c r="A157" s="26"/>
      <c r="B157" s="69"/>
      <c r="C157" s="41"/>
      <c r="D157" s="41"/>
      <c r="E157" s="41"/>
      <c r="F157" s="41"/>
      <c r="G157" s="41"/>
      <c r="H157" s="41"/>
      <c r="I157" s="41"/>
      <c r="J157" s="41"/>
      <c r="K157" s="9"/>
      <c r="L157" s="9"/>
      <c r="M157" s="9"/>
      <c r="N157" s="9"/>
      <c r="O157" s="9"/>
      <c r="P157" s="140"/>
      <c r="Q157" s="30"/>
    </row>
    <row r="158" spans="1:17" s="31" customFormat="1" x14ac:dyDescent="0.2">
      <c r="A158" s="26"/>
      <c r="B158" s="69"/>
      <c r="C158" s="41"/>
      <c r="D158" s="41"/>
      <c r="E158" s="41"/>
      <c r="F158" s="41"/>
      <c r="G158" s="41"/>
      <c r="H158" s="41"/>
      <c r="I158" s="41"/>
      <c r="J158" s="41"/>
      <c r="K158" s="9"/>
      <c r="L158" s="9"/>
      <c r="M158" s="9"/>
      <c r="N158" s="9"/>
      <c r="O158" s="9"/>
      <c r="P158" s="140"/>
      <c r="Q158" s="30"/>
    </row>
    <row r="159" spans="1:17" s="31" customFormat="1" x14ac:dyDescent="0.2">
      <c r="A159" s="26"/>
      <c r="B159" s="69"/>
      <c r="C159" s="41"/>
      <c r="D159" s="41"/>
      <c r="E159" s="41"/>
      <c r="F159" s="41"/>
      <c r="G159" s="41"/>
      <c r="H159" s="41"/>
      <c r="I159" s="41"/>
      <c r="J159" s="41"/>
      <c r="K159" s="9"/>
      <c r="L159" s="9"/>
      <c r="M159" s="9"/>
      <c r="N159" s="9"/>
      <c r="O159" s="9"/>
      <c r="P159" s="140"/>
      <c r="Q159" s="30"/>
    </row>
    <row r="160" spans="1:17" s="31" customFormat="1" x14ac:dyDescent="0.2">
      <c r="A160" s="26"/>
      <c r="B160" s="69"/>
      <c r="C160" s="41"/>
      <c r="D160" s="41"/>
      <c r="E160" s="41"/>
      <c r="F160" s="41"/>
      <c r="G160" s="41"/>
      <c r="H160" s="41"/>
      <c r="I160" s="41"/>
      <c r="J160" s="41"/>
      <c r="K160" s="9"/>
      <c r="L160" s="9"/>
      <c r="M160" s="9"/>
      <c r="N160" s="9"/>
      <c r="O160" s="9"/>
      <c r="P160" s="140"/>
      <c r="Q160" s="30"/>
    </row>
  </sheetData>
  <mergeCells count="17">
    <mergeCell ref="B75:O75"/>
    <mergeCell ref="B104:O104"/>
    <mergeCell ref="B107:O107"/>
    <mergeCell ref="B112:O112"/>
    <mergeCell ref="D129:H129"/>
    <mergeCell ref="B71:O71"/>
    <mergeCell ref="B3:O3"/>
    <mergeCell ref="D6:E6"/>
    <mergeCell ref="F6:F7"/>
    <mergeCell ref="G6:H6"/>
    <mergeCell ref="I6:I7"/>
    <mergeCell ref="K6:O6"/>
    <mergeCell ref="B8:O8"/>
    <mergeCell ref="B13:O13"/>
    <mergeCell ref="B16:O16"/>
    <mergeCell ref="B43:O43"/>
    <mergeCell ref="B58:O58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AO171"/>
  <sheetViews>
    <sheetView topLeftCell="A109" workbookViewId="0">
      <selection activeCell="I127" sqref="I127"/>
    </sheetView>
  </sheetViews>
  <sheetFormatPr defaultColWidth="8.85546875" defaultRowHeight="15" x14ac:dyDescent="0.25"/>
  <cols>
    <col min="1" max="1" width="45.7109375" style="79" customWidth="1"/>
    <col min="2" max="7" width="15.5703125" style="9" customWidth="1"/>
    <col min="8" max="8" width="15.5703125" style="81" customWidth="1"/>
    <col min="9" max="15" width="15.5703125" style="9" customWidth="1"/>
    <col min="16" max="16" width="7.7109375" style="9" bestFit="1" customWidth="1"/>
    <col min="17" max="17" width="7.28515625" style="17" bestFit="1" customWidth="1"/>
    <col min="18" max="30" width="9.140625" style="82" customWidth="1"/>
    <col min="31" max="16384" width="8.85546875" style="19"/>
  </cols>
  <sheetData>
    <row r="1" spans="1:32" ht="54" customHeight="1" x14ac:dyDescent="0.25">
      <c r="A1" s="221" t="s">
        <v>195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80"/>
    </row>
    <row r="2" spans="1:32" ht="20.25" x14ac:dyDescent="0.25">
      <c r="A2" s="85"/>
      <c r="B2" s="86"/>
      <c r="C2" s="86"/>
      <c r="I2" s="80"/>
      <c r="J2" s="80"/>
      <c r="K2" s="80"/>
      <c r="L2" s="80"/>
    </row>
    <row r="3" spans="1:32" ht="27.75" customHeight="1" x14ac:dyDescent="0.25">
      <c r="A3" s="219" t="s">
        <v>30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</row>
    <row r="4" spans="1:32" s="31" customFormat="1" ht="36" customHeight="1" x14ac:dyDescent="0.25">
      <c r="A4" s="222" t="s">
        <v>31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V4" s="222"/>
      <c r="W4" s="222"/>
      <c r="X4" s="222"/>
      <c r="Y4" s="222"/>
      <c r="Z4" s="222"/>
      <c r="AA4" s="222"/>
      <c r="AB4" s="222"/>
      <c r="AC4" s="222"/>
      <c r="AD4" s="222"/>
      <c r="AE4" s="222"/>
      <c r="AF4" s="222"/>
    </row>
    <row r="5" spans="1:32" s="31" customFormat="1" ht="36" customHeight="1" x14ac:dyDescent="0.25">
      <c r="A5" s="87"/>
      <c r="B5" s="88"/>
      <c r="C5" s="89" t="s">
        <v>196</v>
      </c>
      <c r="D5" s="89" t="s">
        <v>196</v>
      </c>
      <c r="E5" s="89" t="s">
        <v>196</v>
      </c>
      <c r="F5" s="89" t="s">
        <v>196</v>
      </c>
      <c r="G5" s="89" t="s">
        <v>196</v>
      </c>
      <c r="H5" s="89" t="s">
        <v>197</v>
      </c>
      <c r="I5" s="89" t="s">
        <v>197</v>
      </c>
      <c r="J5" s="89" t="s">
        <v>197</v>
      </c>
      <c r="K5" s="89" t="s">
        <v>197</v>
      </c>
      <c r="L5" s="89" t="s">
        <v>197</v>
      </c>
      <c r="M5" s="89" t="s">
        <v>197</v>
      </c>
      <c r="N5" s="89" t="s">
        <v>197</v>
      </c>
      <c r="O5" s="89" t="s">
        <v>197</v>
      </c>
      <c r="P5" s="89" t="s">
        <v>197</v>
      </c>
      <c r="Q5" s="89" t="s">
        <v>197</v>
      </c>
      <c r="R5" s="89" t="s">
        <v>197</v>
      </c>
      <c r="S5" s="89" t="s">
        <v>197</v>
      </c>
      <c r="T5" s="89" t="s">
        <v>197</v>
      </c>
      <c r="U5" s="89" t="s">
        <v>197</v>
      </c>
      <c r="V5" s="89" t="s">
        <v>197</v>
      </c>
      <c r="W5" s="89" t="s">
        <v>197</v>
      </c>
      <c r="X5" s="89" t="s">
        <v>197</v>
      </c>
      <c r="Y5" s="89" t="s">
        <v>197</v>
      </c>
      <c r="Z5" s="89" t="s">
        <v>197</v>
      </c>
      <c r="AA5" s="89" t="s">
        <v>197</v>
      </c>
      <c r="AB5" s="89" t="s">
        <v>197</v>
      </c>
      <c r="AC5" s="89" t="s">
        <v>197</v>
      </c>
      <c r="AD5" s="89" t="s">
        <v>197</v>
      </c>
      <c r="AE5" s="89" t="s">
        <v>197</v>
      </c>
      <c r="AF5" s="89" t="s">
        <v>197</v>
      </c>
    </row>
    <row r="6" spans="1:32" s="31" customFormat="1" ht="25.5" x14ac:dyDescent="0.25">
      <c r="A6" s="90" t="s">
        <v>32</v>
      </c>
      <c r="B6" s="89" t="s">
        <v>18</v>
      </c>
      <c r="C6" s="89">
        <v>1</v>
      </c>
      <c r="D6" s="89">
        <v>2</v>
      </c>
      <c r="E6" s="89">
        <v>3</v>
      </c>
      <c r="F6" s="89">
        <v>4</v>
      </c>
      <c r="G6" s="89">
        <v>5</v>
      </c>
      <c r="H6" s="89">
        <v>6</v>
      </c>
      <c r="I6" s="89">
        <v>7</v>
      </c>
      <c r="J6" s="89">
        <v>8</v>
      </c>
      <c r="K6" s="89">
        <v>9</v>
      </c>
      <c r="L6" s="89">
        <v>10</v>
      </c>
      <c r="M6" s="89">
        <v>11</v>
      </c>
      <c r="N6" s="89">
        <v>12</v>
      </c>
      <c r="O6" s="89">
        <v>13</v>
      </c>
      <c r="P6" s="89">
        <v>14</v>
      </c>
      <c r="Q6" s="89">
        <v>15</v>
      </c>
      <c r="R6" s="89">
        <v>16</v>
      </c>
      <c r="S6" s="89">
        <v>17</v>
      </c>
      <c r="T6" s="89">
        <v>18</v>
      </c>
      <c r="U6" s="89">
        <v>19</v>
      </c>
      <c r="V6" s="89">
        <v>20</v>
      </c>
      <c r="W6" s="89">
        <v>21</v>
      </c>
      <c r="X6" s="89">
        <v>22</v>
      </c>
      <c r="Y6" s="89">
        <v>23</v>
      </c>
      <c r="Z6" s="89">
        <v>24</v>
      </c>
      <c r="AA6" s="89">
        <v>25</v>
      </c>
      <c r="AB6" s="89">
        <v>26</v>
      </c>
      <c r="AC6" s="89">
        <v>27</v>
      </c>
      <c r="AD6" s="89">
        <v>28</v>
      </c>
      <c r="AE6" s="89">
        <v>29</v>
      </c>
      <c r="AF6" s="89">
        <v>30</v>
      </c>
    </row>
    <row r="7" spans="1:32" s="31" customFormat="1" x14ac:dyDescent="0.25">
      <c r="A7" s="91" t="s">
        <v>33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</row>
    <row r="8" spans="1:32" s="31" customFormat="1" x14ac:dyDescent="0.2">
      <c r="A8" s="92" t="s">
        <v>34</v>
      </c>
      <c r="B8" s="41">
        <f>SUM(C8:AF8)</f>
        <v>0</v>
      </c>
      <c r="C8" s="93">
        <v>0</v>
      </c>
      <c r="D8" s="93">
        <v>0</v>
      </c>
      <c r="E8" s="93">
        <v>0</v>
      </c>
      <c r="F8" s="93">
        <v>0</v>
      </c>
      <c r="G8" s="93">
        <v>0</v>
      </c>
      <c r="H8" s="93">
        <v>0</v>
      </c>
      <c r="I8" s="93">
        <v>0</v>
      </c>
      <c r="J8" s="93">
        <v>0</v>
      </c>
      <c r="K8" s="93">
        <v>0</v>
      </c>
      <c r="L8" s="93">
        <v>0</v>
      </c>
      <c r="M8" s="93">
        <v>0</v>
      </c>
      <c r="N8" s="93">
        <v>0</v>
      </c>
      <c r="O8" s="93">
        <v>0</v>
      </c>
      <c r="P8" s="93">
        <v>0</v>
      </c>
      <c r="Q8" s="93">
        <v>0</v>
      </c>
      <c r="R8" s="93">
        <v>0</v>
      </c>
      <c r="S8" s="93">
        <v>0</v>
      </c>
      <c r="T8" s="93">
        <v>0</v>
      </c>
      <c r="U8" s="93">
        <v>0</v>
      </c>
      <c r="V8" s="93">
        <v>0</v>
      </c>
      <c r="W8" s="93">
        <v>0</v>
      </c>
      <c r="X8" s="93">
        <v>0</v>
      </c>
      <c r="Y8" s="93">
        <v>0</v>
      </c>
      <c r="Z8" s="93">
        <v>0</v>
      </c>
      <c r="AA8" s="93">
        <v>0</v>
      </c>
      <c r="AB8" s="93">
        <v>0</v>
      </c>
      <c r="AC8" s="93">
        <v>0</v>
      </c>
      <c r="AD8" s="93">
        <v>0</v>
      </c>
      <c r="AE8" s="93">
        <v>0</v>
      </c>
      <c r="AF8" s="93">
        <v>0</v>
      </c>
    </row>
    <row r="9" spans="1:32" s="31" customFormat="1" ht="23.25" customHeight="1" x14ac:dyDescent="0.2">
      <c r="A9" s="92" t="s">
        <v>35</v>
      </c>
      <c r="B9" s="41">
        <f>SUM(C9:P9)</f>
        <v>0</v>
      </c>
      <c r="C9" s="93">
        <v>0</v>
      </c>
      <c r="D9" s="93">
        <v>0</v>
      </c>
      <c r="E9" s="93">
        <v>0</v>
      </c>
      <c r="F9" s="93">
        <v>0</v>
      </c>
      <c r="G9" s="93">
        <v>0</v>
      </c>
      <c r="H9" s="93">
        <v>0</v>
      </c>
      <c r="I9" s="93">
        <v>0</v>
      </c>
      <c r="J9" s="93">
        <v>0</v>
      </c>
      <c r="K9" s="93">
        <v>0</v>
      </c>
      <c r="L9" s="93">
        <v>0</v>
      </c>
      <c r="M9" s="93">
        <v>0</v>
      </c>
      <c r="N9" s="93">
        <v>0</v>
      </c>
      <c r="O9" s="93">
        <v>0</v>
      </c>
      <c r="P9" s="93">
        <v>0</v>
      </c>
      <c r="Q9" s="93">
        <v>0</v>
      </c>
      <c r="R9" s="93">
        <v>0</v>
      </c>
      <c r="S9" s="93">
        <v>0</v>
      </c>
      <c r="T9" s="93">
        <v>0</v>
      </c>
      <c r="U9" s="93">
        <v>0</v>
      </c>
      <c r="V9" s="93">
        <v>0</v>
      </c>
      <c r="W9" s="93">
        <v>0</v>
      </c>
      <c r="X9" s="93">
        <v>0</v>
      </c>
      <c r="Y9" s="93">
        <v>0</v>
      </c>
      <c r="Z9" s="93">
        <v>0</v>
      </c>
      <c r="AA9" s="93">
        <v>0</v>
      </c>
      <c r="AB9" s="93">
        <v>0</v>
      </c>
      <c r="AC9" s="93">
        <v>0</v>
      </c>
      <c r="AD9" s="93">
        <v>0</v>
      </c>
      <c r="AE9" s="93">
        <v>0</v>
      </c>
      <c r="AF9" s="93">
        <v>0</v>
      </c>
    </row>
    <row r="10" spans="1:32" s="31" customFormat="1" x14ac:dyDescent="0.2">
      <c r="A10" s="92" t="s">
        <v>36</v>
      </c>
      <c r="B10" s="41">
        <f>SUM(C10:P10)</f>
        <v>0</v>
      </c>
      <c r="C10" s="93">
        <v>0</v>
      </c>
      <c r="D10" s="93">
        <v>0</v>
      </c>
      <c r="E10" s="93">
        <v>0</v>
      </c>
      <c r="F10" s="93">
        <v>0</v>
      </c>
      <c r="G10" s="93">
        <v>0</v>
      </c>
      <c r="H10" s="93">
        <v>0</v>
      </c>
      <c r="I10" s="93">
        <v>0</v>
      </c>
      <c r="J10" s="93">
        <v>0</v>
      </c>
      <c r="K10" s="93">
        <v>0</v>
      </c>
      <c r="L10" s="93">
        <v>0</v>
      </c>
      <c r="M10" s="93">
        <v>0</v>
      </c>
      <c r="N10" s="93">
        <v>0</v>
      </c>
      <c r="O10" s="93">
        <v>0</v>
      </c>
      <c r="P10" s="93">
        <v>0</v>
      </c>
      <c r="Q10" s="93">
        <v>0</v>
      </c>
      <c r="R10" s="93">
        <v>0</v>
      </c>
      <c r="S10" s="93">
        <v>0</v>
      </c>
      <c r="T10" s="93">
        <v>0</v>
      </c>
      <c r="U10" s="93">
        <v>0</v>
      </c>
      <c r="V10" s="93">
        <v>0</v>
      </c>
      <c r="W10" s="93">
        <v>0</v>
      </c>
      <c r="X10" s="93">
        <v>0</v>
      </c>
      <c r="Y10" s="93">
        <v>0</v>
      </c>
      <c r="Z10" s="93">
        <v>0</v>
      </c>
      <c r="AA10" s="93">
        <v>0</v>
      </c>
      <c r="AB10" s="93">
        <v>0</v>
      </c>
      <c r="AC10" s="93">
        <v>0</v>
      </c>
      <c r="AD10" s="93">
        <v>0</v>
      </c>
      <c r="AE10" s="93">
        <v>0</v>
      </c>
      <c r="AF10" s="93">
        <v>0</v>
      </c>
    </row>
    <row r="11" spans="1:32" s="31" customFormat="1" x14ac:dyDescent="0.2">
      <c r="A11" s="90" t="s">
        <v>37</v>
      </c>
      <c r="B11" s="41">
        <f>SUM(C11:P11)</f>
        <v>0</v>
      </c>
      <c r="C11" s="93">
        <v>0</v>
      </c>
      <c r="D11" s="93">
        <v>0</v>
      </c>
      <c r="E11" s="93">
        <v>0</v>
      </c>
      <c r="F11" s="93">
        <v>0</v>
      </c>
      <c r="G11" s="93">
        <v>0</v>
      </c>
      <c r="H11" s="93">
        <v>0</v>
      </c>
      <c r="I11" s="93">
        <v>0</v>
      </c>
      <c r="J11" s="93">
        <v>0</v>
      </c>
      <c r="K11" s="93">
        <v>0</v>
      </c>
      <c r="L11" s="93">
        <v>0</v>
      </c>
      <c r="M11" s="93">
        <v>0</v>
      </c>
      <c r="N11" s="93">
        <v>0</v>
      </c>
      <c r="O11" s="93">
        <v>0</v>
      </c>
      <c r="P11" s="93">
        <v>0</v>
      </c>
      <c r="Q11" s="93">
        <v>0</v>
      </c>
      <c r="R11" s="93">
        <v>0</v>
      </c>
      <c r="S11" s="93">
        <v>0</v>
      </c>
      <c r="T11" s="93">
        <v>0</v>
      </c>
      <c r="U11" s="93">
        <v>0</v>
      </c>
      <c r="V11" s="93">
        <v>0</v>
      </c>
      <c r="W11" s="93">
        <v>0</v>
      </c>
      <c r="X11" s="93">
        <v>0</v>
      </c>
      <c r="Y11" s="93">
        <v>0</v>
      </c>
      <c r="Z11" s="93">
        <v>0</v>
      </c>
      <c r="AA11" s="93">
        <v>0</v>
      </c>
      <c r="AB11" s="93">
        <v>0</v>
      </c>
      <c r="AC11" s="93">
        <v>0</v>
      </c>
      <c r="AD11" s="93">
        <v>0</v>
      </c>
      <c r="AE11" s="93">
        <v>0</v>
      </c>
      <c r="AF11" s="93">
        <v>0</v>
      </c>
    </row>
    <row r="12" spans="1:32" s="31" customFormat="1" ht="22.5" x14ac:dyDescent="0.2">
      <c r="A12" s="165" t="s">
        <v>406</v>
      </c>
      <c r="B12" s="41">
        <f t="shared" ref="B12:B14" si="0">SUM(C12:P12)</f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>
        <v>0</v>
      </c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93">
        <v>0</v>
      </c>
      <c r="Q12" s="93">
        <v>0</v>
      </c>
      <c r="R12" s="93">
        <v>0</v>
      </c>
      <c r="S12" s="93">
        <v>0</v>
      </c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/>
      <c r="AE12" s="93"/>
      <c r="AF12" s="93"/>
    </row>
    <row r="13" spans="1:32" s="31" customFormat="1" ht="22.5" x14ac:dyDescent="0.2">
      <c r="A13" s="165" t="s">
        <v>406</v>
      </c>
      <c r="B13" s="41">
        <f t="shared" si="0"/>
        <v>0</v>
      </c>
      <c r="C13" s="93">
        <v>0</v>
      </c>
      <c r="D13" s="93">
        <v>0</v>
      </c>
      <c r="E13" s="93">
        <v>0</v>
      </c>
      <c r="F13" s="93">
        <v>0</v>
      </c>
      <c r="G13" s="93">
        <v>0</v>
      </c>
      <c r="H13" s="93">
        <v>0</v>
      </c>
      <c r="I13" s="93">
        <v>0</v>
      </c>
      <c r="J13" s="93">
        <v>0</v>
      </c>
      <c r="K13" s="93">
        <v>0</v>
      </c>
      <c r="L13" s="93">
        <v>0</v>
      </c>
      <c r="M13" s="93">
        <v>0</v>
      </c>
      <c r="N13" s="93">
        <v>0</v>
      </c>
      <c r="O13" s="93">
        <v>0</v>
      </c>
      <c r="P13" s="93">
        <v>0</v>
      </c>
      <c r="Q13" s="93">
        <v>0</v>
      </c>
      <c r="R13" s="93">
        <v>0</v>
      </c>
      <c r="S13" s="93">
        <v>0</v>
      </c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</row>
    <row r="14" spans="1:32" s="31" customFormat="1" ht="22.5" x14ac:dyDescent="0.2">
      <c r="A14" s="165" t="s">
        <v>406</v>
      </c>
      <c r="B14" s="41">
        <f t="shared" si="0"/>
        <v>0</v>
      </c>
      <c r="C14" s="93">
        <v>0</v>
      </c>
      <c r="D14" s="93">
        <v>0</v>
      </c>
      <c r="E14" s="93">
        <v>0</v>
      </c>
      <c r="F14" s="93">
        <v>0</v>
      </c>
      <c r="G14" s="93">
        <v>0</v>
      </c>
      <c r="H14" s="93">
        <v>0</v>
      </c>
      <c r="I14" s="93">
        <v>0</v>
      </c>
      <c r="J14" s="93">
        <v>0</v>
      </c>
      <c r="K14" s="93">
        <v>0</v>
      </c>
      <c r="L14" s="93">
        <v>0</v>
      </c>
      <c r="M14" s="93">
        <v>0</v>
      </c>
      <c r="N14" s="93">
        <v>0</v>
      </c>
      <c r="O14" s="93">
        <v>0</v>
      </c>
      <c r="P14" s="93">
        <v>0</v>
      </c>
      <c r="Q14" s="93">
        <v>0</v>
      </c>
      <c r="R14" s="93">
        <v>0</v>
      </c>
      <c r="S14" s="93">
        <v>0</v>
      </c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</row>
    <row r="15" spans="1:32" s="31" customFormat="1" ht="25.5" x14ac:dyDescent="0.2">
      <c r="A15" s="92" t="s">
        <v>38</v>
      </c>
      <c r="B15" s="41">
        <f>SUM(C15:P15)</f>
        <v>0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 s="93">
        <v>0</v>
      </c>
      <c r="I15" s="93">
        <v>0</v>
      </c>
      <c r="J15" s="93">
        <v>0</v>
      </c>
      <c r="K15" s="93">
        <v>0</v>
      </c>
      <c r="L15" s="93">
        <v>0</v>
      </c>
      <c r="M15" s="93">
        <v>0</v>
      </c>
      <c r="N15" s="93">
        <v>0</v>
      </c>
      <c r="O15" s="93">
        <v>0</v>
      </c>
      <c r="P15" s="93">
        <v>0</v>
      </c>
      <c r="Q15" s="93">
        <v>0</v>
      </c>
      <c r="R15" s="93">
        <v>0</v>
      </c>
      <c r="S15" s="93">
        <v>0</v>
      </c>
      <c r="T15" s="93">
        <v>0</v>
      </c>
      <c r="U15" s="93">
        <v>0</v>
      </c>
      <c r="V15" s="93">
        <v>0</v>
      </c>
      <c r="W15" s="93">
        <v>0</v>
      </c>
      <c r="X15" s="93">
        <v>0</v>
      </c>
      <c r="Y15" s="93">
        <v>0</v>
      </c>
      <c r="Z15" s="93">
        <v>0</v>
      </c>
      <c r="AA15" s="93">
        <v>0</v>
      </c>
      <c r="AB15" s="93">
        <v>0</v>
      </c>
      <c r="AC15" s="93">
        <v>0</v>
      </c>
      <c r="AD15" s="93">
        <v>0</v>
      </c>
      <c r="AE15" s="93">
        <v>0</v>
      </c>
      <c r="AF15" s="93">
        <v>0</v>
      </c>
    </row>
    <row r="16" spans="1:32" s="31" customFormat="1" ht="18" customHeight="1" x14ac:dyDescent="0.2">
      <c r="A16" s="92" t="s">
        <v>39</v>
      </c>
      <c r="B16" s="41">
        <f>SUM(C16:P16)</f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>
        <v>0</v>
      </c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93">
        <v>0</v>
      </c>
      <c r="Q16" s="93">
        <v>0</v>
      </c>
      <c r="R16" s="93">
        <v>0</v>
      </c>
      <c r="S16" s="93">
        <v>0</v>
      </c>
      <c r="T16" s="93">
        <v>0</v>
      </c>
      <c r="U16" s="93">
        <v>0</v>
      </c>
      <c r="V16" s="93">
        <v>0</v>
      </c>
      <c r="W16" s="93">
        <v>0</v>
      </c>
      <c r="X16" s="93">
        <v>0</v>
      </c>
      <c r="Y16" s="93">
        <v>0</v>
      </c>
      <c r="Z16" s="93">
        <v>0</v>
      </c>
      <c r="AA16" s="93">
        <v>0</v>
      </c>
      <c r="AB16" s="93">
        <v>0</v>
      </c>
      <c r="AC16" s="93">
        <v>0</v>
      </c>
      <c r="AD16" s="93">
        <v>0</v>
      </c>
      <c r="AE16" s="93">
        <v>0</v>
      </c>
      <c r="AF16" s="93">
        <v>0</v>
      </c>
    </row>
    <row r="17" spans="1:32" s="31" customFormat="1" ht="18" customHeight="1" x14ac:dyDescent="0.2">
      <c r="A17" s="92" t="s">
        <v>40</v>
      </c>
      <c r="B17" s="41">
        <f>SUM(C17:L17)</f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>
        <v>0</v>
      </c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93">
        <v>0</v>
      </c>
      <c r="Q17" s="93">
        <v>0</v>
      </c>
      <c r="R17" s="93">
        <v>0</v>
      </c>
      <c r="S17" s="93">
        <v>0</v>
      </c>
      <c r="T17" s="93">
        <v>0</v>
      </c>
      <c r="U17" s="93">
        <v>0</v>
      </c>
      <c r="V17" s="93">
        <v>0</v>
      </c>
      <c r="W17" s="93">
        <v>0</v>
      </c>
      <c r="X17" s="93">
        <v>0</v>
      </c>
      <c r="Y17" s="93">
        <v>0</v>
      </c>
      <c r="Z17" s="93">
        <v>0</v>
      </c>
      <c r="AA17" s="93">
        <v>0</v>
      </c>
      <c r="AB17" s="93">
        <v>0</v>
      </c>
      <c r="AC17" s="93">
        <v>0</v>
      </c>
      <c r="AD17" s="93">
        <v>0</v>
      </c>
      <c r="AE17" s="93">
        <v>0</v>
      </c>
      <c r="AF17" s="93">
        <v>0</v>
      </c>
    </row>
    <row r="18" spans="1:32" s="31" customFormat="1" ht="18" customHeight="1" x14ac:dyDescent="0.2">
      <c r="A18" s="92" t="s">
        <v>41</v>
      </c>
      <c r="B18" s="41">
        <f t="shared" ref="B18:B24" si="1">SUM(C18:P18)</f>
        <v>0</v>
      </c>
      <c r="C18" s="93">
        <v>0</v>
      </c>
      <c r="D18" s="93">
        <v>0</v>
      </c>
      <c r="E18" s="93">
        <v>0</v>
      </c>
      <c r="F18" s="93">
        <v>0</v>
      </c>
      <c r="G18" s="93">
        <v>0</v>
      </c>
      <c r="H18" s="93">
        <v>0</v>
      </c>
      <c r="I18" s="93">
        <v>0</v>
      </c>
      <c r="J18" s="93">
        <v>0</v>
      </c>
      <c r="K18" s="93">
        <v>0</v>
      </c>
      <c r="L18" s="93">
        <v>0</v>
      </c>
      <c r="M18" s="93">
        <v>0</v>
      </c>
      <c r="N18" s="93">
        <v>0</v>
      </c>
      <c r="O18" s="93">
        <v>0</v>
      </c>
      <c r="P18" s="93">
        <v>0</v>
      </c>
      <c r="Q18" s="93">
        <v>0</v>
      </c>
      <c r="R18" s="93">
        <v>0</v>
      </c>
      <c r="S18" s="93">
        <v>0</v>
      </c>
      <c r="T18" s="93">
        <v>0</v>
      </c>
      <c r="U18" s="93">
        <v>0</v>
      </c>
      <c r="V18" s="93">
        <v>0</v>
      </c>
      <c r="W18" s="93">
        <v>0</v>
      </c>
      <c r="X18" s="93">
        <v>0</v>
      </c>
      <c r="Y18" s="93">
        <v>0</v>
      </c>
      <c r="Z18" s="93">
        <v>0</v>
      </c>
      <c r="AA18" s="93">
        <v>0</v>
      </c>
      <c r="AB18" s="93">
        <v>0</v>
      </c>
      <c r="AC18" s="93">
        <v>0</v>
      </c>
      <c r="AD18" s="93">
        <v>0</v>
      </c>
      <c r="AE18" s="93">
        <v>0</v>
      </c>
      <c r="AF18" s="93">
        <v>0</v>
      </c>
    </row>
    <row r="19" spans="1:32" s="31" customFormat="1" ht="18" customHeight="1" x14ac:dyDescent="0.2">
      <c r="A19" s="92" t="s">
        <v>42</v>
      </c>
      <c r="B19" s="41">
        <f t="shared" si="1"/>
        <v>0</v>
      </c>
      <c r="C19" s="93">
        <v>0</v>
      </c>
      <c r="D19" s="93">
        <v>0</v>
      </c>
      <c r="E19" s="93">
        <v>0</v>
      </c>
      <c r="F19" s="93">
        <v>0</v>
      </c>
      <c r="G19" s="93">
        <v>0</v>
      </c>
      <c r="H19" s="93">
        <v>0</v>
      </c>
      <c r="I19" s="93">
        <v>0</v>
      </c>
      <c r="J19" s="93">
        <v>0</v>
      </c>
      <c r="K19" s="93">
        <v>0</v>
      </c>
      <c r="L19" s="93">
        <v>0</v>
      </c>
      <c r="M19" s="93">
        <v>0</v>
      </c>
      <c r="N19" s="93">
        <v>0</v>
      </c>
      <c r="O19" s="93">
        <v>0</v>
      </c>
      <c r="P19" s="93">
        <v>0</v>
      </c>
      <c r="Q19" s="93">
        <v>0</v>
      </c>
      <c r="R19" s="93">
        <v>0</v>
      </c>
      <c r="S19" s="93">
        <v>0</v>
      </c>
      <c r="T19" s="93">
        <v>0</v>
      </c>
      <c r="U19" s="93">
        <v>0</v>
      </c>
      <c r="V19" s="93">
        <v>0</v>
      </c>
      <c r="W19" s="93">
        <v>0</v>
      </c>
      <c r="X19" s="93">
        <v>0</v>
      </c>
      <c r="Y19" s="93">
        <v>0</v>
      </c>
      <c r="Z19" s="93">
        <v>0</v>
      </c>
      <c r="AA19" s="93">
        <v>0</v>
      </c>
      <c r="AB19" s="93">
        <v>0</v>
      </c>
      <c r="AC19" s="93">
        <v>0</v>
      </c>
      <c r="AD19" s="93">
        <v>0</v>
      </c>
      <c r="AE19" s="93">
        <v>0</v>
      </c>
      <c r="AF19" s="93">
        <v>0</v>
      </c>
    </row>
    <row r="20" spans="1:32" s="31" customFormat="1" ht="25.5" x14ac:dyDescent="0.2">
      <c r="A20" s="94" t="s">
        <v>43</v>
      </c>
      <c r="B20" s="41">
        <f t="shared" si="1"/>
        <v>0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 s="93">
        <v>0</v>
      </c>
      <c r="I20" s="93">
        <v>0</v>
      </c>
      <c r="J20" s="93">
        <v>0</v>
      </c>
      <c r="K20" s="93">
        <v>0</v>
      </c>
      <c r="L20" s="93">
        <v>0</v>
      </c>
      <c r="M20" s="93">
        <v>0</v>
      </c>
      <c r="N20" s="93">
        <v>0</v>
      </c>
      <c r="O20" s="93">
        <v>0</v>
      </c>
      <c r="P20" s="93">
        <v>0</v>
      </c>
      <c r="Q20" s="93">
        <v>0</v>
      </c>
      <c r="R20" s="93">
        <v>0</v>
      </c>
      <c r="S20" s="93">
        <v>0</v>
      </c>
      <c r="T20" s="93">
        <v>0</v>
      </c>
      <c r="U20" s="93">
        <v>0</v>
      </c>
      <c r="V20" s="93">
        <v>0</v>
      </c>
      <c r="W20" s="93">
        <v>0</v>
      </c>
      <c r="X20" s="93">
        <v>0</v>
      </c>
      <c r="Y20" s="93">
        <v>0</v>
      </c>
      <c r="Z20" s="93">
        <v>0</v>
      </c>
      <c r="AA20" s="93">
        <v>0</v>
      </c>
      <c r="AB20" s="93">
        <v>0</v>
      </c>
      <c r="AC20" s="93">
        <v>0</v>
      </c>
      <c r="AD20" s="93">
        <v>0</v>
      </c>
      <c r="AE20" s="93">
        <v>0</v>
      </c>
      <c r="AF20" s="93">
        <v>0</v>
      </c>
    </row>
    <row r="21" spans="1:32" s="31" customFormat="1" x14ac:dyDescent="0.2">
      <c r="A21" s="94" t="s">
        <v>44</v>
      </c>
      <c r="B21" s="41">
        <f t="shared" si="1"/>
        <v>0</v>
      </c>
      <c r="C21" s="93">
        <v>0</v>
      </c>
      <c r="D21" s="93">
        <v>0</v>
      </c>
      <c r="E21" s="93">
        <v>0</v>
      </c>
      <c r="F21" s="93">
        <v>0</v>
      </c>
      <c r="G21" s="93">
        <v>0</v>
      </c>
      <c r="H21" s="93">
        <v>0</v>
      </c>
      <c r="I21" s="93">
        <v>0</v>
      </c>
      <c r="J21" s="93">
        <v>0</v>
      </c>
      <c r="K21" s="93">
        <v>0</v>
      </c>
      <c r="L21" s="93">
        <v>0</v>
      </c>
      <c r="M21" s="93">
        <v>0</v>
      </c>
      <c r="N21" s="93">
        <v>0</v>
      </c>
      <c r="O21" s="93">
        <v>0</v>
      </c>
      <c r="P21" s="93">
        <v>0</v>
      </c>
      <c r="Q21" s="93">
        <v>0</v>
      </c>
      <c r="R21" s="93">
        <v>0</v>
      </c>
      <c r="S21" s="93">
        <v>0</v>
      </c>
      <c r="T21" s="93">
        <v>0</v>
      </c>
      <c r="U21" s="93">
        <v>0</v>
      </c>
      <c r="V21" s="93">
        <v>0</v>
      </c>
      <c r="W21" s="93">
        <v>0</v>
      </c>
      <c r="X21" s="93">
        <v>0</v>
      </c>
      <c r="Y21" s="93">
        <v>0</v>
      </c>
      <c r="Z21" s="93">
        <v>0</v>
      </c>
      <c r="AA21" s="93">
        <v>0</v>
      </c>
      <c r="AB21" s="93">
        <v>0</v>
      </c>
      <c r="AC21" s="93">
        <v>0</v>
      </c>
      <c r="AD21" s="93">
        <v>0</v>
      </c>
      <c r="AE21" s="93">
        <v>0</v>
      </c>
      <c r="AF21" s="93">
        <v>0</v>
      </c>
    </row>
    <row r="22" spans="1:32" s="31" customFormat="1" x14ac:dyDescent="0.2">
      <c r="A22" s="92" t="s">
        <v>45</v>
      </c>
      <c r="B22" s="41">
        <f t="shared" si="1"/>
        <v>0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 s="93">
        <v>0</v>
      </c>
      <c r="I22" s="93">
        <v>0</v>
      </c>
      <c r="J22" s="93">
        <v>0</v>
      </c>
      <c r="K22" s="93">
        <v>0</v>
      </c>
      <c r="L22" s="93">
        <v>0</v>
      </c>
      <c r="M22" s="93">
        <v>0</v>
      </c>
      <c r="N22" s="93">
        <v>0</v>
      </c>
      <c r="O22" s="93">
        <v>0</v>
      </c>
      <c r="P22" s="93">
        <v>0</v>
      </c>
      <c r="Q22" s="93">
        <v>0</v>
      </c>
      <c r="R22" s="93">
        <v>0</v>
      </c>
      <c r="S22" s="93">
        <v>0</v>
      </c>
      <c r="T22" s="93">
        <v>0</v>
      </c>
      <c r="U22" s="93">
        <v>0</v>
      </c>
      <c r="V22" s="93">
        <v>0</v>
      </c>
      <c r="W22" s="93">
        <v>0</v>
      </c>
      <c r="X22" s="93">
        <v>0</v>
      </c>
      <c r="Y22" s="93">
        <v>0</v>
      </c>
      <c r="Z22" s="93">
        <v>0</v>
      </c>
      <c r="AA22" s="93">
        <v>0</v>
      </c>
      <c r="AB22" s="93">
        <v>0</v>
      </c>
      <c r="AC22" s="93">
        <v>0</v>
      </c>
      <c r="AD22" s="93">
        <v>0</v>
      </c>
      <c r="AE22" s="93">
        <v>0</v>
      </c>
      <c r="AF22" s="93">
        <v>0</v>
      </c>
    </row>
    <row r="23" spans="1:32" s="31" customFormat="1" x14ac:dyDescent="0.2">
      <c r="A23" s="92" t="s">
        <v>46</v>
      </c>
      <c r="B23" s="41">
        <f t="shared" si="1"/>
        <v>0</v>
      </c>
      <c r="C23" s="93">
        <v>0</v>
      </c>
      <c r="D23" s="93">
        <v>0</v>
      </c>
      <c r="E23" s="93">
        <v>0</v>
      </c>
      <c r="F23" s="93">
        <v>0</v>
      </c>
      <c r="G23" s="93">
        <v>0</v>
      </c>
      <c r="H23" s="93">
        <v>0</v>
      </c>
      <c r="I23" s="93">
        <v>0</v>
      </c>
      <c r="J23" s="93">
        <v>0</v>
      </c>
      <c r="K23" s="93">
        <v>0</v>
      </c>
      <c r="L23" s="93">
        <v>0</v>
      </c>
      <c r="M23" s="93">
        <v>0</v>
      </c>
      <c r="N23" s="93">
        <v>0</v>
      </c>
      <c r="O23" s="93">
        <v>0</v>
      </c>
      <c r="P23" s="93">
        <v>0</v>
      </c>
      <c r="Q23" s="93">
        <v>0</v>
      </c>
      <c r="R23" s="93">
        <v>0</v>
      </c>
      <c r="S23" s="93">
        <v>0</v>
      </c>
      <c r="T23" s="93">
        <v>0</v>
      </c>
      <c r="U23" s="93">
        <v>0</v>
      </c>
      <c r="V23" s="93">
        <v>0</v>
      </c>
      <c r="W23" s="93">
        <v>0</v>
      </c>
      <c r="X23" s="93">
        <v>0</v>
      </c>
      <c r="Y23" s="93">
        <v>0</v>
      </c>
      <c r="Z23" s="93">
        <v>0</v>
      </c>
      <c r="AA23" s="93">
        <v>0</v>
      </c>
      <c r="AB23" s="93">
        <v>0</v>
      </c>
      <c r="AC23" s="93">
        <v>0</v>
      </c>
      <c r="AD23" s="93">
        <v>0</v>
      </c>
      <c r="AE23" s="93">
        <v>0</v>
      </c>
      <c r="AF23" s="93">
        <v>0</v>
      </c>
    </row>
    <row r="24" spans="1:32" s="96" customFormat="1" ht="26.25" customHeight="1" thickBot="1" x14ac:dyDescent="0.3">
      <c r="A24" s="102" t="s">
        <v>47</v>
      </c>
      <c r="B24" s="103">
        <f t="shared" si="1"/>
        <v>0</v>
      </c>
      <c r="C24" s="104">
        <f>SUM(C8:C23)</f>
        <v>0</v>
      </c>
      <c r="D24" s="104">
        <f t="shared" ref="D24:AF24" si="2">SUM(D8:D23)</f>
        <v>0</v>
      </c>
      <c r="E24" s="104">
        <f t="shared" si="2"/>
        <v>0</v>
      </c>
      <c r="F24" s="104">
        <f t="shared" si="2"/>
        <v>0</v>
      </c>
      <c r="G24" s="104">
        <f t="shared" si="2"/>
        <v>0</v>
      </c>
      <c r="H24" s="104">
        <f t="shared" si="2"/>
        <v>0</v>
      </c>
      <c r="I24" s="104">
        <f t="shared" si="2"/>
        <v>0</v>
      </c>
      <c r="J24" s="104">
        <f t="shared" si="2"/>
        <v>0</v>
      </c>
      <c r="K24" s="104">
        <f t="shared" si="2"/>
        <v>0</v>
      </c>
      <c r="L24" s="104">
        <f t="shared" si="2"/>
        <v>0</v>
      </c>
      <c r="M24" s="104">
        <f t="shared" si="2"/>
        <v>0</v>
      </c>
      <c r="N24" s="104">
        <f t="shared" si="2"/>
        <v>0</v>
      </c>
      <c r="O24" s="104">
        <f t="shared" si="2"/>
        <v>0</v>
      </c>
      <c r="P24" s="104">
        <f t="shared" si="2"/>
        <v>0</v>
      </c>
      <c r="Q24" s="104">
        <f t="shared" si="2"/>
        <v>0</v>
      </c>
      <c r="R24" s="104">
        <f t="shared" si="2"/>
        <v>0</v>
      </c>
      <c r="S24" s="104">
        <f t="shared" si="2"/>
        <v>0</v>
      </c>
      <c r="T24" s="104">
        <f t="shared" si="2"/>
        <v>0</v>
      </c>
      <c r="U24" s="104">
        <f t="shared" si="2"/>
        <v>0</v>
      </c>
      <c r="V24" s="104">
        <f t="shared" si="2"/>
        <v>0</v>
      </c>
      <c r="W24" s="104">
        <f t="shared" si="2"/>
        <v>0</v>
      </c>
      <c r="X24" s="104">
        <f t="shared" si="2"/>
        <v>0</v>
      </c>
      <c r="Y24" s="104">
        <f t="shared" si="2"/>
        <v>0</v>
      </c>
      <c r="Z24" s="104">
        <f t="shared" si="2"/>
        <v>0</v>
      </c>
      <c r="AA24" s="104">
        <f t="shared" si="2"/>
        <v>0</v>
      </c>
      <c r="AB24" s="104">
        <f t="shared" si="2"/>
        <v>0</v>
      </c>
      <c r="AC24" s="104">
        <f t="shared" si="2"/>
        <v>0</v>
      </c>
      <c r="AD24" s="104">
        <f t="shared" si="2"/>
        <v>0</v>
      </c>
      <c r="AE24" s="104">
        <f t="shared" si="2"/>
        <v>0</v>
      </c>
      <c r="AF24" s="104">
        <f t="shared" si="2"/>
        <v>0</v>
      </c>
    </row>
    <row r="25" spans="1:32" s="11" customFormat="1" ht="14.25" customHeight="1" thickTop="1" x14ac:dyDescent="0.2">
      <c r="A25" s="97" t="s">
        <v>48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</row>
    <row r="26" spans="1:32" s="10" customFormat="1" x14ac:dyDescent="0.2">
      <c r="A26" s="92" t="s">
        <v>49</v>
      </c>
      <c r="B26" s="41">
        <f t="shared" ref="B26:B42" si="3">SUM(C26:AF26)</f>
        <v>0</v>
      </c>
      <c r="C26" s="93">
        <v>0</v>
      </c>
      <c r="D26" s="93">
        <v>0</v>
      </c>
      <c r="E26" s="93">
        <v>0</v>
      </c>
      <c r="F26" s="93">
        <v>0</v>
      </c>
      <c r="G26" s="93">
        <v>0</v>
      </c>
      <c r="H26" s="93">
        <v>0</v>
      </c>
      <c r="I26" s="93">
        <v>0</v>
      </c>
      <c r="J26" s="93">
        <v>0</v>
      </c>
      <c r="K26" s="93">
        <v>0</v>
      </c>
      <c r="L26" s="93">
        <v>0</v>
      </c>
      <c r="M26" s="93">
        <v>0</v>
      </c>
      <c r="N26" s="93">
        <v>0</v>
      </c>
      <c r="O26" s="93">
        <v>0</v>
      </c>
      <c r="P26" s="93">
        <v>0</v>
      </c>
      <c r="Q26" s="93">
        <v>0</v>
      </c>
      <c r="R26" s="93">
        <v>0</v>
      </c>
      <c r="S26" s="93">
        <v>0</v>
      </c>
      <c r="T26" s="93">
        <v>0</v>
      </c>
      <c r="U26" s="93">
        <v>0</v>
      </c>
      <c r="V26" s="93">
        <v>0</v>
      </c>
      <c r="W26" s="93">
        <v>0</v>
      </c>
      <c r="X26" s="93">
        <v>0</v>
      </c>
      <c r="Y26" s="93">
        <v>0</v>
      </c>
      <c r="Z26" s="93">
        <v>0</v>
      </c>
      <c r="AA26" s="93">
        <v>0</v>
      </c>
      <c r="AB26" s="93">
        <v>0</v>
      </c>
      <c r="AC26" s="93">
        <v>0</v>
      </c>
      <c r="AD26" s="93">
        <v>0</v>
      </c>
      <c r="AE26" s="93">
        <v>0</v>
      </c>
      <c r="AF26" s="93">
        <v>0</v>
      </c>
    </row>
    <row r="27" spans="1:32" s="10" customFormat="1" x14ac:dyDescent="0.2">
      <c r="A27" s="92" t="s">
        <v>50</v>
      </c>
      <c r="B27" s="41">
        <f t="shared" si="3"/>
        <v>0</v>
      </c>
      <c r="C27" s="93">
        <v>0</v>
      </c>
      <c r="D27" s="93">
        <v>0</v>
      </c>
      <c r="E27" s="93">
        <v>0</v>
      </c>
      <c r="F27" s="93">
        <v>0</v>
      </c>
      <c r="G27" s="93">
        <v>0</v>
      </c>
      <c r="H27" s="93">
        <v>0</v>
      </c>
      <c r="I27" s="93">
        <v>0</v>
      </c>
      <c r="J27" s="93">
        <v>0</v>
      </c>
      <c r="K27" s="93">
        <v>0</v>
      </c>
      <c r="L27" s="93">
        <v>0</v>
      </c>
      <c r="M27" s="93">
        <v>0</v>
      </c>
      <c r="N27" s="93">
        <v>0</v>
      </c>
      <c r="O27" s="93">
        <v>0</v>
      </c>
      <c r="P27" s="93">
        <v>0</v>
      </c>
      <c r="Q27" s="93">
        <v>0</v>
      </c>
      <c r="R27" s="93">
        <v>0</v>
      </c>
      <c r="S27" s="93">
        <v>0</v>
      </c>
      <c r="T27" s="93">
        <v>0</v>
      </c>
      <c r="U27" s="93">
        <v>0</v>
      </c>
      <c r="V27" s="93">
        <v>0</v>
      </c>
      <c r="W27" s="93">
        <v>0</v>
      </c>
      <c r="X27" s="93">
        <v>0</v>
      </c>
      <c r="Y27" s="93">
        <v>0</v>
      </c>
      <c r="Z27" s="93">
        <v>0</v>
      </c>
      <c r="AA27" s="93">
        <v>0</v>
      </c>
      <c r="AB27" s="93">
        <v>0</v>
      </c>
      <c r="AC27" s="93">
        <v>0</v>
      </c>
      <c r="AD27" s="93">
        <v>0</v>
      </c>
      <c r="AE27" s="93">
        <v>0</v>
      </c>
      <c r="AF27" s="93">
        <v>0</v>
      </c>
    </row>
    <row r="28" spans="1:32" s="10" customFormat="1" ht="25.5" x14ac:dyDescent="0.2">
      <c r="A28" s="92" t="s">
        <v>51</v>
      </c>
      <c r="B28" s="41">
        <f t="shared" si="3"/>
        <v>0</v>
      </c>
      <c r="C28" s="93">
        <v>0</v>
      </c>
      <c r="D28" s="93">
        <v>0</v>
      </c>
      <c r="E28" s="93">
        <v>0</v>
      </c>
      <c r="F28" s="93">
        <v>0</v>
      </c>
      <c r="G28" s="93">
        <v>0</v>
      </c>
      <c r="H28" s="93">
        <v>0</v>
      </c>
      <c r="I28" s="93">
        <v>0</v>
      </c>
      <c r="J28" s="93">
        <v>0</v>
      </c>
      <c r="K28" s="93">
        <v>0</v>
      </c>
      <c r="L28" s="93">
        <v>0</v>
      </c>
      <c r="M28" s="93">
        <v>0</v>
      </c>
      <c r="N28" s="93">
        <v>0</v>
      </c>
      <c r="O28" s="93">
        <v>0</v>
      </c>
      <c r="P28" s="93">
        <v>0</v>
      </c>
      <c r="Q28" s="93">
        <v>0</v>
      </c>
      <c r="R28" s="93">
        <v>0</v>
      </c>
      <c r="S28" s="93">
        <v>0</v>
      </c>
      <c r="T28" s="93">
        <v>0</v>
      </c>
      <c r="U28" s="93">
        <v>0</v>
      </c>
      <c r="V28" s="93">
        <v>0</v>
      </c>
      <c r="W28" s="93">
        <v>0</v>
      </c>
      <c r="X28" s="93">
        <v>0</v>
      </c>
      <c r="Y28" s="93">
        <v>0</v>
      </c>
      <c r="Z28" s="93">
        <v>0</v>
      </c>
      <c r="AA28" s="93">
        <v>0</v>
      </c>
      <c r="AB28" s="93">
        <v>0</v>
      </c>
      <c r="AC28" s="93">
        <v>0</v>
      </c>
      <c r="AD28" s="93">
        <v>0</v>
      </c>
      <c r="AE28" s="93">
        <v>0</v>
      </c>
      <c r="AF28" s="93">
        <v>0</v>
      </c>
    </row>
    <row r="29" spans="1:32" s="10" customFormat="1" x14ac:dyDescent="0.2">
      <c r="A29" s="92" t="s">
        <v>52</v>
      </c>
      <c r="B29" s="41">
        <f t="shared" si="3"/>
        <v>0</v>
      </c>
      <c r="C29" s="93">
        <v>0</v>
      </c>
      <c r="D29" s="93">
        <v>0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0</v>
      </c>
      <c r="K29" s="93">
        <v>0</v>
      </c>
      <c r="L29" s="93">
        <v>0</v>
      </c>
      <c r="M29" s="93">
        <v>0</v>
      </c>
      <c r="N29" s="93">
        <v>0</v>
      </c>
      <c r="O29" s="93">
        <v>0</v>
      </c>
      <c r="P29" s="93">
        <v>0</v>
      </c>
      <c r="Q29" s="93">
        <v>0</v>
      </c>
      <c r="R29" s="93">
        <v>0</v>
      </c>
      <c r="S29" s="93">
        <v>0</v>
      </c>
      <c r="T29" s="93">
        <v>0</v>
      </c>
      <c r="U29" s="93">
        <v>0</v>
      </c>
      <c r="V29" s="93">
        <v>0</v>
      </c>
      <c r="W29" s="93">
        <v>0</v>
      </c>
      <c r="X29" s="93">
        <v>0</v>
      </c>
      <c r="Y29" s="93">
        <v>0</v>
      </c>
      <c r="Z29" s="93">
        <v>0</v>
      </c>
      <c r="AA29" s="93">
        <v>0</v>
      </c>
      <c r="AB29" s="93">
        <v>0</v>
      </c>
      <c r="AC29" s="93">
        <v>0</v>
      </c>
      <c r="AD29" s="93">
        <v>0</v>
      </c>
      <c r="AE29" s="93">
        <v>0</v>
      </c>
      <c r="AF29" s="93">
        <v>0</v>
      </c>
    </row>
    <row r="30" spans="1:32" s="10" customFormat="1" x14ac:dyDescent="0.2">
      <c r="A30" s="92" t="s">
        <v>53</v>
      </c>
      <c r="B30" s="41">
        <f t="shared" si="3"/>
        <v>0</v>
      </c>
      <c r="C30" s="93">
        <v>0</v>
      </c>
      <c r="D30" s="93">
        <v>0</v>
      </c>
      <c r="E30" s="93">
        <v>0</v>
      </c>
      <c r="F30" s="93">
        <v>0</v>
      </c>
      <c r="G30" s="93">
        <v>0</v>
      </c>
      <c r="H30" s="93">
        <v>0</v>
      </c>
      <c r="I30" s="93">
        <v>0</v>
      </c>
      <c r="J30" s="93">
        <v>0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93">
        <v>0</v>
      </c>
      <c r="Q30" s="93">
        <v>0</v>
      </c>
      <c r="R30" s="93">
        <v>0</v>
      </c>
      <c r="S30" s="93">
        <v>0</v>
      </c>
      <c r="T30" s="93">
        <v>0</v>
      </c>
      <c r="U30" s="93">
        <v>0</v>
      </c>
      <c r="V30" s="93">
        <v>0</v>
      </c>
      <c r="W30" s="93">
        <v>0</v>
      </c>
      <c r="X30" s="93">
        <v>0</v>
      </c>
      <c r="Y30" s="93">
        <v>0</v>
      </c>
      <c r="Z30" s="93">
        <v>0</v>
      </c>
      <c r="AA30" s="93">
        <v>0</v>
      </c>
      <c r="AB30" s="93">
        <v>0</v>
      </c>
      <c r="AC30" s="93">
        <v>0</v>
      </c>
      <c r="AD30" s="93">
        <v>0</v>
      </c>
      <c r="AE30" s="93">
        <v>0</v>
      </c>
      <c r="AF30" s="93">
        <v>0</v>
      </c>
    </row>
    <row r="31" spans="1:32" s="10" customFormat="1" x14ac:dyDescent="0.2">
      <c r="A31" s="92" t="s">
        <v>54</v>
      </c>
      <c r="B31" s="41">
        <f t="shared" si="3"/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>
        <v>0</v>
      </c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93">
        <v>0</v>
      </c>
      <c r="Q31" s="93">
        <v>0</v>
      </c>
      <c r="R31" s="93">
        <v>0</v>
      </c>
      <c r="S31" s="93">
        <v>0</v>
      </c>
      <c r="T31" s="93">
        <v>0</v>
      </c>
      <c r="U31" s="93">
        <v>0</v>
      </c>
      <c r="V31" s="93">
        <v>0</v>
      </c>
      <c r="W31" s="93">
        <v>0</v>
      </c>
      <c r="X31" s="93">
        <v>0</v>
      </c>
      <c r="Y31" s="93">
        <v>0</v>
      </c>
      <c r="Z31" s="93">
        <v>0</v>
      </c>
      <c r="AA31" s="93">
        <v>0</v>
      </c>
      <c r="AB31" s="93">
        <v>0</v>
      </c>
      <c r="AC31" s="93">
        <v>0</v>
      </c>
      <c r="AD31" s="93">
        <v>0</v>
      </c>
      <c r="AE31" s="93">
        <v>0</v>
      </c>
      <c r="AF31" s="93">
        <v>0</v>
      </c>
    </row>
    <row r="32" spans="1:32" s="10" customFormat="1" x14ac:dyDescent="0.2">
      <c r="A32" s="92" t="s">
        <v>55</v>
      </c>
      <c r="B32" s="41">
        <f t="shared" si="3"/>
        <v>0</v>
      </c>
      <c r="C32" s="93">
        <v>0</v>
      </c>
      <c r="D32" s="93">
        <v>0</v>
      </c>
      <c r="E32" s="93">
        <v>0</v>
      </c>
      <c r="F32" s="93">
        <v>0</v>
      </c>
      <c r="G32" s="93">
        <v>0</v>
      </c>
      <c r="H32" s="93">
        <v>0</v>
      </c>
      <c r="I32" s="93">
        <v>0</v>
      </c>
      <c r="J32" s="93">
        <v>0</v>
      </c>
      <c r="K32" s="93">
        <v>0</v>
      </c>
      <c r="L32" s="93">
        <v>0</v>
      </c>
      <c r="M32" s="93">
        <v>0</v>
      </c>
      <c r="N32" s="93">
        <v>0</v>
      </c>
      <c r="O32" s="93">
        <v>0</v>
      </c>
      <c r="P32" s="93">
        <v>0</v>
      </c>
      <c r="Q32" s="93">
        <v>0</v>
      </c>
      <c r="R32" s="93">
        <v>0</v>
      </c>
      <c r="S32" s="93">
        <v>0</v>
      </c>
      <c r="T32" s="93">
        <v>0</v>
      </c>
      <c r="U32" s="93">
        <v>0</v>
      </c>
      <c r="V32" s="93">
        <v>0</v>
      </c>
      <c r="W32" s="93">
        <v>0</v>
      </c>
      <c r="X32" s="93">
        <v>0</v>
      </c>
      <c r="Y32" s="93">
        <v>0</v>
      </c>
      <c r="Z32" s="93">
        <v>0</v>
      </c>
      <c r="AA32" s="93">
        <v>0</v>
      </c>
      <c r="AB32" s="93">
        <v>0</v>
      </c>
      <c r="AC32" s="93">
        <v>0</v>
      </c>
      <c r="AD32" s="93">
        <v>0</v>
      </c>
      <c r="AE32" s="93">
        <v>0</v>
      </c>
      <c r="AF32" s="93">
        <v>0</v>
      </c>
    </row>
    <row r="33" spans="1:32" s="10" customFormat="1" x14ac:dyDescent="0.2">
      <c r="A33" s="92" t="s">
        <v>56</v>
      </c>
      <c r="B33" s="41">
        <f t="shared" si="3"/>
        <v>0</v>
      </c>
      <c r="C33" s="93">
        <v>0</v>
      </c>
      <c r="D33" s="93">
        <v>0</v>
      </c>
      <c r="E33" s="93">
        <v>0</v>
      </c>
      <c r="F33" s="93">
        <v>0</v>
      </c>
      <c r="G33" s="93">
        <v>0</v>
      </c>
      <c r="H33" s="93">
        <v>0</v>
      </c>
      <c r="I33" s="93">
        <v>0</v>
      </c>
      <c r="J33" s="93">
        <v>0</v>
      </c>
      <c r="K33" s="93">
        <v>0</v>
      </c>
      <c r="L33" s="93">
        <v>0</v>
      </c>
      <c r="M33" s="93">
        <v>0</v>
      </c>
      <c r="N33" s="93">
        <v>0</v>
      </c>
      <c r="O33" s="93">
        <v>0</v>
      </c>
      <c r="P33" s="93">
        <v>0</v>
      </c>
      <c r="Q33" s="93">
        <v>0</v>
      </c>
      <c r="R33" s="93">
        <v>0</v>
      </c>
      <c r="S33" s="93">
        <v>0</v>
      </c>
      <c r="T33" s="93">
        <v>0</v>
      </c>
      <c r="U33" s="93">
        <v>0</v>
      </c>
      <c r="V33" s="93">
        <v>0</v>
      </c>
      <c r="W33" s="93">
        <v>0</v>
      </c>
      <c r="X33" s="93">
        <v>0</v>
      </c>
      <c r="Y33" s="93">
        <v>0</v>
      </c>
      <c r="Z33" s="93">
        <v>0</v>
      </c>
      <c r="AA33" s="93">
        <v>0</v>
      </c>
      <c r="AB33" s="93">
        <v>0</v>
      </c>
      <c r="AC33" s="93">
        <v>0</v>
      </c>
      <c r="AD33" s="93">
        <v>0</v>
      </c>
      <c r="AE33" s="93">
        <v>0</v>
      </c>
      <c r="AF33" s="93">
        <v>0</v>
      </c>
    </row>
    <row r="34" spans="1:32" ht="15" customHeight="1" x14ac:dyDescent="0.25">
      <c r="A34" s="92" t="s">
        <v>57</v>
      </c>
      <c r="B34" s="41">
        <f t="shared" si="3"/>
        <v>0</v>
      </c>
      <c r="C34" s="93">
        <v>0</v>
      </c>
      <c r="D34" s="93">
        <v>0</v>
      </c>
      <c r="E34" s="93">
        <v>0</v>
      </c>
      <c r="F34" s="93">
        <v>0</v>
      </c>
      <c r="G34" s="93">
        <v>0</v>
      </c>
      <c r="H34" s="93">
        <v>0</v>
      </c>
      <c r="I34" s="93">
        <v>0</v>
      </c>
      <c r="J34" s="93">
        <v>0</v>
      </c>
      <c r="K34" s="93">
        <v>0</v>
      </c>
      <c r="L34" s="93">
        <v>0</v>
      </c>
      <c r="M34" s="93">
        <v>0</v>
      </c>
      <c r="N34" s="93">
        <v>0</v>
      </c>
      <c r="O34" s="93">
        <v>0</v>
      </c>
      <c r="P34" s="93">
        <v>0</v>
      </c>
      <c r="Q34" s="93">
        <v>0</v>
      </c>
      <c r="R34" s="93">
        <v>0</v>
      </c>
      <c r="S34" s="93">
        <v>0</v>
      </c>
      <c r="T34" s="93">
        <v>0</v>
      </c>
      <c r="U34" s="93">
        <v>0</v>
      </c>
      <c r="V34" s="93">
        <v>0</v>
      </c>
      <c r="W34" s="93">
        <v>0</v>
      </c>
      <c r="X34" s="93">
        <v>0</v>
      </c>
      <c r="Y34" s="93">
        <v>0</v>
      </c>
      <c r="Z34" s="93">
        <v>0</v>
      </c>
      <c r="AA34" s="93">
        <v>0</v>
      </c>
      <c r="AB34" s="93">
        <v>0</v>
      </c>
      <c r="AC34" s="93">
        <v>0</v>
      </c>
      <c r="AD34" s="93">
        <v>0</v>
      </c>
      <c r="AE34" s="93">
        <v>0</v>
      </c>
      <c r="AF34" s="93">
        <v>0</v>
      </c>
    </row>
    <row r="35" spans="1:32" ht="15" customHeight="1" x14ac:dyDescent="0.25">
      <c r="A35" s="92" t="s">
        <v>58</v>
      </c>
      <c r="B35" s="41">
        <f t="shared" si="3"/>
        <v>0</v>
      </c>
      <c r="C35" s="93">
        <v>0</v>
      </c>
      <c r="D35" s="93">
        <v>0</v>
      </c>
      <c r="E35" s="93">
        <v>0</v>
      </c>
      <c r="F35" s="93">
        <v>0</v>
      </c>
      <c r="G35" s="93">
        <v>0</v>
      </c>
      <c r="H35" s="93">
        <v>0</v>
      </c>
      <c r="I35" s="93">
        <v>0</v>
      </c>
      <c r="J35" s="93">
        <v>0</v>
      </c>
      <c r="K35" s="93">
        <v>0</v>
      </c>
      <c r="L35" s="93">
        <v>0</v>
      </c>
      <c r="M35" s="93">
        <v>0</v>
      </c>
      <c r="N35" s="93">
        <v>0</v>
      </c>
      <c r="O35" s="93">
        <v>0</v>
      </c>
      <c r="P35" s="93">
        <v>0</v>
      </c>
      <c r="Q35" s="93">
        <v>0</v>
      </c>
      <c r="R35" s="93">
        <v>0</v>
      </c>
      <c r="S35" s="93">
        <v>0</v>
      </c>
      <c r="T35" s="93">
        <v>0</v>
      </c>
      <c r="U35" s="93">
        <v>0</v>
      </c>
      <c r="V35" s="93">
        <v>0</v>
      </c>
      <c r="W35" s="93">
        <v>0</v>
      </c>
      <c r="X35" s="93">
        <v>0</v>
      </c>
      <c r="Y35" s="93">
        <v>0</v>
      </c>
      <c r="Z35" s="93">
        <v>0</v>
      </c>
      <c r="AA35" s="93">
        <v>0</v>
      </c>
      <c r="AB35" s="93">
        <v>0</v>
      </c>
      <c r="AC35" s="93">
        <v>0</v>
      </c>
      <c r="AD35" s="93">
        <v>0</v>
      </c>
      <c r="AE35" s="93">
        <v>0</v>
      </c>
      <c r="AF35" s="93">
        <v>0</v>
      </c>
    </row>
    <row r="36" spans="1:32" ht="15" customHeight="1" x14ac:dyDescent="0.25">
      <c r="A36" s="92" t="s">
        <v>59</v>
      </c>
      <c r="B36" s="41">
        <f t="shared" si="3"/>
        <v>0</v>
      </c>
      <c r="C36" s="93">
        <v>0</v>
      </c>
      <c r="D36" s="93">
        <v>0</v>
      </c>
      <c r="E36" s="93">
        <v>0</v>
      </c>
      <c r="F36" s="93">
        <v>0</v>
      </c>
      <c r="G36" s="93">
        <v>0</v>
      </c>
      <c r="H36" s="93">
        <v>0</v>
      </c>
      <c r="I36" s="93">
        <v>0</v>
      </c>
      <c r="J36" s="93">
        <v>0</v>
      </c>
      <c r="K36" s="93">
        <v>0</v>
      </c>
      <c r="L36" s="93">
        <v>0</v>
      </c>
      <c r="M36" s="93">
        <v>0</v>
      </c>
      <c r="N36" s="93">
        <v>0</v>
      </c>
      <c r="O36" s="93">
        <v>0</v>
      </c>
      <c r="P36" s="93">
        <v>0</v>
      </c>
      <c r="Q36" s="93">
        <v>0</v>
      </c>
      <c r="R36" s="93">
        <v>0</v>
      </c>
      <c r="S36" s="93">
        <v>0</v>
      </c>
      <c r="T36" s="93">
        <v>0</v>
      </c>
      <c r="U36" s="93">
        <v>0</v>
      </c>
      <c r="V36" s="93">
        <v>0</v>
      </c>
      <c r="W36" s="93">
        <v>0</v>
      </c>
      <c r="X36" s="93">
        <v>0</v>
      </c>
      <c r="Y36" s="93">
        <v>0</v>
      </c>
      <c r="Z36" s="93">
        <v>0</v>
      </c>
      <c r="AA36" s="93">
        <v>0</v>
      </c>
      <c r="AB36" s="93">
        <v>0</v>
      </c>
      <c r="AC36" s="93">
        <v>0</v>
      </c>
      <c r="AD36" s="93">
        <v>0</v>
      </c>
      <c r="AE36" s="93">
        <v>0</v>
      </c>
      <c r="AF36" s="93">
        <v>0</v>
      </c>
    </row>
    <row r="37" spans="1:32" ht="15" customHeight="1" x14ac:dyDescent="0.25">
      <c r="A37" s="92" t="s">
        <v>60</v>
      </c>
      <c r="B37" s="41">
        <f t="shared" si="3"/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>
        <v>0</v>
      </c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93">
        <v>0</v>
      </c>
      <c r="Q37" s="93">
        <v>0</v>
      </c>
      <c r="R37" s="93">
        <v>0</v>
      </c>
      <c r="S37" s="93">
        <v>0</v>
      </c>
      <c r="T37" s="93">
        <v>0</v>
      </c>
      <c r="U37" s="93">
        <v>0</v>
      </c>
      <c r="V37" s="93">
        <v>0</v>
      </c>
      <c r="W37" s="93">
        <v>0</v>
      </c>
      <c r="X37" s="93">
        <v>0</v>
      </c>
      <c r="Y37" s="93">
        <v>0</v>
      </c>
      <c r="Z37" s="93">
        <v>0</v>
      </c>
      <c r="AA37" s="93">
        <v>0</v>
      </c>
      <c r="AB37" s="93">
        <v>0</v>
      </c>
      <c r="AC37" s="93">
        <v>0</v>
      </c>
      <c r="AD37" s="93">
        <v>0</v>
      </c>
      <c r="AE37" s="93">
        <v>0</v>
      </c>
      <c r="AF37" s="93">
        <v>0</v>
      </c>
    </row>
    <row r="38" spans="1:32" ht="15" customHeight="1" x14ac:dyDescent="0.25">
      <c r="A38" s="92" t="s">
        <v>61</v>
      </c>
      <c r="B38" s="41">
        <f t="shared" si="3"/>
        <v>0</v>
      </c>
      <c r="C38" s="93">
        <v>0</v>
      </c>
      <c r="D38" s="93">
        <v>0</v>
      </c>
      <c r="E38" s="93">
        <v>0</v>
      </c>
      <c r="F38" s="93">
        <v>0</v>
      </c>
      <c r="G38" s="93">
        <v>0</v>
      </c>
      <c r="H38" s="93">
        <v>0</v>
      </c>
      <c r="I38" s="93">
        <v>0</v>
      </c>
      <c r="J38" s="93">
        <v>0</v>
      </c>
      <c r="K38" s="93">
        <v>0</v>
      </c>
      <c r="L38" s="93">
        <v>0</v>
      </c>
      <c r="M38" s="93">
        <v>0</v>
      </c>
      <c r="N38" s="93">
        <v>0</v>
      </c>
      <c r="O38" s="93">
        <v>0</v>
      </c>
      <c r="P38" s="93">
        <v>0</v>
      </c>
      <c r="Q38" s="93">
        <v>0</v>
      </c>
      <c r="R38" s="93">
        <v>0</v>
      </c>
      <c r="S38" s="93">
        <v>0</v>
      </c>
      <c r="T38" s="93">
        <v>0</v>
      </c>
      <c r="U38" s="93">
        <v>0</v>
      </c>
      <c r="V38" s="93">
        <v>0</v>
      </c>
      <c r="W38" s="93">
        <v>0</v>
      </c>
      <c r="X38" s="93">
        <v>0</v>
      </c>
      <c r="Y38" s="93">
        <v>0</v>
      </c>
      <c r="Z38" s="93">
        <v>0</v>
      </c>
      <c r="AA38" s="93">
        <v>0</v>
      </c>
      <c r="AB38" s="93">
        <v>0</v>
      </c>
      <c r="AC38" s="93">
        <v>0</v>
      </c>
      <c r="AD38" s="93">
        <v>0</v>
      </c>
      <c r="AE38" s="93">
        <v>0</v>
      </c>
      <c r="AF38" s="93">
        <v>0</v>
      </c>
    </row>
    <row r="39" spans="1:32" ht="15" customHeight="1" x14ac:dyDescent="0.25">
      <c r="A39" s="92" t="s">
        <v>62</v>
      </c>
      <c r="B39" s="41">
        <f t="shared" si="3"/>
        <v>0</v>
      </c>
      <c r="C39" s="93">
        <v>0</v>
      </c>
      <c r="D39" s="93">
        <v>0</v>
      </c>
      <c r="E39" s="93">
        <v>0</v>
      </c>
      <c r="F39" s="93">
        <v>0</v>
      </c>
      <c r="G39" s="93">
        <v>0</v>
      </c>
      <c r="H39" s="93">
        <v>0</v>
      </c>
      <c r="I39" s="93">
        <v>0</v>
      </c>
      <c r="J39" s="93">
        <v>0</v>
      </c>
      <c r="K39" s="93">
        <v>0</v>
      </c>
      <c r="L39" s="93">
        <v>0</v>
      </c>
      <c r="M39" s="93">
        <v>0</v>
      </c>
      <c r="N39" s="93">
        <v>0</v>
      </c>
      <c r="O39" s="93">
        <v>0</v>
      </c>
      <c r="P39" s="93">
        <v>0</v>
      </c>
      <c r="Q39" s="93">
        <v>0</v>
      </c>
      <c r="R39" s="93">
        <v>0</v>
      </c>
      <c r="S39" s="93">
        <v>0</v>
      </c>
      <c r="T39" s="93">
        <v>0</v>
      </c>
      <c r="U39" s="93">
        <v>0</v>
      </c>
      <c r="V39" s="93">
        <v>0</v>
      </c>
      <c r="W39" s="93">
        <v>0</v>
      </c>
      <c r="X39" s="93">
        <v>0</v>
      </c>
      <c r="Y39" s="93">
        <v>0</v>
      </c>
      <c r="Z39" s="93">
        <v>0</v>
      </c>
      <c r="AA39" s="93">
        <v>0</v>
      </c>
      <c r="AB39" s="93">
        <v>0</v>
      </c>
      <c r="AC39" s="93">
        <v>0</v>
      </c>
      <c r="AD39" s="93">
        <v>0</v>
      </c>
      <c r="AE39" s="93">
        <v>0</v>
      </c>
      <c r="AF39" s="93">
        <v>0</v>
      </c>
    </row>
    <row r="40" spans="1:32" s="10" customFormat="1" ht="15" customHeight="1" x14ac:dyDescent="0.2">
      <c r="A40" s="92" t="s">
        <v>63</v>
      </c>
      <c r="B40" s="41">
        <f t="shared" si="3"/>
        <v>0</v>
      </c>
      <c r="C40" s="93">
        <v>0</v>
      </c>
      <c r="D40" s="93">
        <v>0</v>
      </c>
      <c r="E40" s="93">
        <v>0</v>
      </c>
      <c r="F40" s="93">
        <v>0</v>
      </c>
      <c r="G40" s="93">
        <v>0</v>
      </c>
      <c r="H40" s="93">
        <v>0</v>
      </c>
      <c r="I40" s="93">
        <v>0</v>
      </c>
      <c r="J40" s="93">
        <v>0</v>
      </c>
      <c r="K40" s="93">
        <v>0</v>
      </c>
      <c r="L40" s="93">
        <v>0</v>
      </c>
      <c r="M40" s="93">
        <v>0</v>
      </c>
      <c r="N40" s="93">
        <v>0</v>
      </c>
      <c r="O40" s="93">
        <v>0</v>
      </c>
      <c r="P40" s="93">
        <v>0</v>
      </c>
      <c r="Q40" s="93">
        <v>0</v>
      </c>
      <c r="R40" s="93">
        <v>0</v>
      </c>
      <c r="S40" s="93">
        <v>0</v>
      </c>
      <c r="T40" s="93">
        <v>0</v>
      </c>
      <c r="U40" s="93">
        <v>0</v>
      </c>
      <c r="V40" s="93">
        <v>0</v>
      </c>
      <c r="W40" s="93">
        <v>0</v>
      </c>
      <c r="X40" s="93">
        <v>0</v>
      </c>
      <c r="Y40" s="93">
        <v>0</v>
      </c>
      <c r="Z40" s="93">
        <v>0</v>
      </c>
      <c r="AA40" s="93">
        <v>0</v>
      </c>
      <c r="AB40" s="93">
        <v>0</v>
      </c>
      <c r="AC40" s="93">
        <v>0</v>
      </c>
      <c r="AD40" s="93">
        <v>0</v>
      </c>
      <c r="AE40" s="93">
        <v>0</v>
      </c>
      <c r="AF40" s="93">
        <v>0</v>
      </c>
    </row>
    <row r="41" spans="1:32" s="96" customFormat="1" ht="30" customHeight="1" thickBot="1" x14ac:dyDescent="0.3">
      <c r="A41" s="102" t="s">
        <v>64</v>
      </c>
      <c r="B41" s="103">
        <f t="shared" si="3"/>
        <v>0</v>
      </c>
      <c r="C41" s="104">
        <f>SUM(C26:C40)</f>
        <v>0</v>
      </c>
      <c r="D41" s="104">
        <f t="shared" ref="D41:AF41" si="4">SUM(D26:D40)</f>
        <v>0</v>
      </c>
      <c r="E41" s="104">
        <f t="shared" si="4"/>
        <v>0</v>
      </c>
      <c r="F41" s="104">
        <f t="shared" si="4"/>
        <v>0</v>
      </c>
      <c r="G41" s="104">
        <f t="shared" si="4"/>
        <v>0</v>
      </c>
      <c r="H41" s="104">
        <f t="shared" si="4"/>
        <v>0</v>
      </c>
      <c r="I41" s="104">
        <f t="shared" si="4"/>
        <v>0</v>
      </c>
      <c r="J41" s="104">
        <f t="shared" si="4"/>
        <v>0</v>
      </c>
      <c r="K41" s="104">
        <f t="shared" si="4"/>
        <v>0</v>
      </c>
      <c r="L41" s="104">
        <f t="shared" si="4"/>
        <v>0</v>
      </c>
      <c r="M41" s="104">
        <f t="shared" si="4"/>
        <v>0</v>
      </c>
      <c r="N41" s="104">
        <f t="shared" si="4"/>
        <v>0</v>
      </c>
      <c r="O41" s="104">
        <f t="shared" si="4"/>
        <v>0</v>
      </c>
      <c r="P41" s="104">
        <f t="shared" si="4"/>
        <v>0</v>
      </c>
      <c r="Q41" s="104">
        <f t="shared" si="4"/>
        <v>0</v>
      </c>
      <c r="R41" s="104">
        <f t="shared" si="4"/>
        <v>0</v>
      </c>
      <c r="S41" s="104">
        <f t="shared" si="4"/>
        <v>0</v>
      </c>
      <c r="T41" s="104">
        <f t="shared" si="4"/>
        <v>0</v>
      </c>
      <c r="U41" s="104">
        <f t="shared" si="4"/>
        <v>0</v>
      </c>
      <c r="V41" s="104">
        <f t="shared" si="4"/>
        <v>0</v>
      </c>
      <c r="W41" s="104">
        <f t="shared" si="4"/>
        <v>0</v>
      </c>
      <c r="X41" s="104">
        <f t="shared" si="4"/>
        <v>0</v>
      </c>
      <c r="Y41" s="104">
        <f t="shared" si="4"/>
        <v>0</v>
      </c>
      <c r="Z41" s="104">
        <f t="shared" si="4"/>
        <v>0</v>
      </c>
      <c r="AA41" s="104">
        <f t="shared" si="4"/>
        <v>0</v>
      </c>
      <c r="AB41" s="104">
        <f t="shared" si="4"/>
        <v>0</v>
      </c>
      <c r="AC41" s="104">
        <f t="shared" si="4"/>
        <v>0</v>
      </c>
      <c r="AD41" s="104">
        <f t="shared" si="4"/>
        <v>0</v>
      </c>
      <c r="AE41" s="104">
        <f t="shared" si="4"/>
        <v>0</v>
      </c>
      <c r="AF41" s="104">
        <f t="shared" si="4"/>
        <v>0</v>
      </c>
    </row>
    <row r="42" spans="1:32" s="96" customFormat="1" ht="32.25" customHeight="1" thickTop="1" x14ac:dyDescent="0.25">
      <c r="A42" s="105" t="s">
        <v>65</v>
      </c>
      <c r="B42" s="106">
        <f t="shared" si="3"/>
        <v>0</v>
      </c>
      <c r="C42" s="106">
        <f t="shared" ref="C42:AF42" si="5">C24-C41</f>
        <v>0</v>
      </c>
      <c r="D42" s="106">
        <f t="shared" si="5"/>
        <v>0</v>
      </c>
      <c r="E42" s="106">
        <f t="shared" si="5"/>
        <v>0</v>
      </c>
      <c r="F42" s="106">
        <f t="shared" si="5"/>
        <v>0</v>
      </c>
      <c r="G42" s="106">
        <f t="shared" si="5"/>
        <v>0</v>
      </c>
      <c r="H42" s="106">
        <f t="shared" si="5"/>
        <v>0</v>
      </c>
      <c r="I42" s="106">
        <f t="shared" si="5"/>
        <v>0</v>
      </c>
      <c r="J42" s="106">
        <f t="shared" si="5"/>
        <v>0</v>
      </c>
      <c r="K42" s="106">
        <f t="shared" si="5"/>
        <v>0</v>
      </c>
      <c r="L42" s="106">
        <f t="shared" si="5"/>
        <v>0</v>
      </c>
      <c r="M42" s="106">
        <f t="shared" si="5"/>
        <v>0</v>
      </c>
      <c r="N42" s="106">
        <f t="shared" si="5"/>
        <v>0</v>
      </c>
      <c r="O42" s="106">
        <f t="shared" si="5"/>
        <v>0</v>
      </c>
      <c r="P42" s="106">
        <f t="shared" si="5"/>
        <v>0</v>
      </c>
      <c r="Q42" s="106">
        <f t="shared" si="5"/>
        <v>0</v>
      </c>
      <c r="R42" s="106">
        <f t="shared" si="5"/>
        <v>0</v>
      </c>
      <c r="S42" s="106">
        <f t="shared" si="5"/>
        <v>0</v>
      </c>
      <c r="T42" s="106">
        <f t="shared" si="5"/>
        <v>0</v>
      </c>
      <c r="U42" s="106">
        <f t="shared" si="5"/>
        <v>0</v>
      </c>
      <c r="V42" s="106">
        <f t="shared" si="5"/>
        <v>0</v>
      </c>
      <c r="W42" s="106">
        <f t="shared" si="5"/>
        <v>0</v>
      </c>
      <c r="X42" s="106">
        <f t="shared" si="5"/>
        <v>0</v>
      </c>
      <c r="Y42" s="106">
        <f t="shared" si="5"/>
        <v>0</v>
      </c>
      <c r="Z42" s="106">
        <f t="shared" si="5"/>
        <v>0</v>
      </c>
      <c r="AA42" s="106">
        <f t="shared" si="5"/>
        <v>0</v>
      </c>
      <c r="AB42" s="106">
        <f t="shared" si="5"/>
        <v>0</v>
      </c>
      <c r="AC42" s="106">
        <f t="shared" si="5"/>
        <v>0</v>
      </c>
      <c r="AD42" s="106">
        <f t="shared" si="5"/>
        <v>0</v>
      </c>
      <c r="AE42" s="106">
        <f t="shared" si="5"/>
        <v>0</v>
      </c>
      <c r="AF42" s="106">
        <f t="shared" si="5"/>
        <v>0</v>
      </c>
    </row>
    <row r="44" spans="1:32" ht="15.75" x14ac:dyDescent="0.25">
      <c r="G44" s="80"/>
      <c r="I44" s="80"/>
      <c r="J44" s="80"/>
      <c r="K44" s="80"/>
      <c r="L44" s="80"/>
    </row>
    <row r="45" spans="1:32" s="31" customFormat="1" ht="28.5" customHeight="1" x14ac:dyDescent="0.25">
      <c r="A45" s="219" t="s">
        <v>66</v>
      </c>
      <c r="B45" s="220"/>
      <c r="C45" s="220"/>
      <c r="D45" s="220"/>
      <c r="E45" s="220"/>
      <c r="F45" s="220"/>
      <c r="G45" s="220"/>
      <c r="H45" s="220"/>
      <c r="I45" s="220"/>
      <c r="J45" s="220"/>
      <c r="K45" s="220"/>
      <c r="L45" s="220"/>
      <c r="M45" s="8"/>
      <c r="N45" s="8"/>
      <c r="O45" s="8"/>
      <c r="P45" s="8"/>
      <c r="Q45" s="8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83"/>
    </row>
    <row r="46" spans="1:32" s="31" customFormat="1" ht="30.75" customHeight="1" x14ac:dyDescent="0.25">
      <c r="A46" s="222" t="s">
        <v>67</v>
      </c>
      <c r="B46" s="222"/>
      <c r="C46" s="222"/>
      <c r="D46" s="222"/>
      <c r="E46" s="222"/>
      <c r="F46" s="222"/>
      <c r="G46" s="222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  <c r="V46" s="222"/>
      <c r="W46" s="222"/>
      <c r="X46" s="222"/>
      <c r="Y46" s="222"/>
      <c r="Z46" s="222"/>
      <c r="AA46" s="222"/>
      <c r="AB46" s="222"/>
      <c r="AC46" s="222"/>
      <c r="AD46" s="222"/>
      <c r="AE46" s="222"/>
      <c r="AF46" s="222"/>
    </row>
    <row r="47" spans="1:32" s="31" customFormat="1" ht="26.25" customHeight="1" x14ac:dyDescent="0.25">
      <c r="A47" s="87"/>
      <c r="B47" s="88"/>
      <c r="C47" s="89" t="s">
        <v>196</v>
      </c>
      <c r="D47" s="89" t="s">
        <v>196</v>
      </c>
      <c r="E47" s="89" t="s">
        <v>196</v>
      </c>
      <c r="F47" s="89" t="s">
        <v>196</v>
      </c>
      <c r="G47" s="89" t="s">
        <v>196</v>
      </c>
      <c r="H47" s="89" t="s">
        <v>197</v>
      </c>
      <c r="I47" s="89" t="s">
        <v>197</v>
      </c>
      <c r="J47" s="89" t="s">
        <v>197</v>
      </c>
      <c r="K47" s="89" t="s">
        <v>197</v>
      </c>
      <c r="L47" s="89" t="s">
        <v>197</v>
      </c>
      <c r="M47" s="89" t="s">
        <v>197</v>
      </c>
      <c r="N47" s="89" t="s">
        <v>197</v>
      </c>
      <c r="O47" s="89" t="s">
        <v>197</v>
      </c>
      <c r="P47" s="89" t="s">
        <v>197</v>
      </c>
      <c r="Q47" s="89" t="s">
        <v>197</v>
      </c>
      <c r="R47" s="89" t="s">
        <v>197</v>
      </c>
      <c r="S47" s="89" t="s">
        <v>197</v>
      </c>
      <c r="T47" s="89" t="s">
        <v>197</v>
      </c>
      <c r="U47" s="89" t="s">
        <v>197</v>
      </c>
      <c r="V47" s="89" t="s">
        <v>197</v>
      </c>
      <c r="W47" s="89" t="s">
        <v>197</v>
      </c>
      <c r="X47" s="89" t="s">
        <v>197</v>
      </c>
      <c r="Y47" s="89" t="s">
        <v>197</v>
      </c>
      <c r="Z47" s="89" t="s">
        <v>197</v>
      </c>
      <c r="AA47" s="89" t="s">
        <v>197</v>
      </c>
      <c r="AB47" s="89" t="s">
        <v>197</v>
      </c>
      <c r="AC47" s="89" t="s">
        <v>197</v>
      </c>
      <c r="AD47" s="89" t="s">
        <v>197</v>
      </c>
      <c r="AE47" s="89" t="s">
        <v>197</v>
      </c>
      <c r="AF47" s="89" t="s">
        <v>197</v>
      </c>
    </row>
    <row r="48" spans="1:32" s="31" customFormat="1" ht="31.5" customHeight="1" x14ac:dyDescent="0.25">
      <c r="A48" s="90" t="s">
        <v>68</v>
      </c>
      <c r="B48" s="89" t="s">
        <v>18</v>
      </c>
      <c r="C48" s="89">
        <v>1</v>
      </c>
      <c r="D48" s="89">
        <v>2</v>
      </c>
      <c r="E48" s="89">
        <v>3</v>
      </c>
      <c r="F48" s="89">
        <v>4</v>
      </c>
      <c r="G48" s="89">
        <v>5</v>
      </c>
      <c r="H48" s="89">
        <v>6</v>
      </c>
      <c r="I48" s="89">
        <v>7</v>
      </c>
      <c r="J48" s="89">
        <v>8</v>
      </c>
      <c r="K48" s="89">
        <v>9</v>
      </c>
      <c r="L48" s="89">
        <v>10</v>
      </c>
      <c r="M48" s="89">
        <v>11</v>
      </c>
      <c r="N48" s="89">
        <v>12</v>
      </c>
      <c r="O48" s="89">
        <v>13</v>
      </c>
      <c r="P48" s="89">
        <v>14</v>
      </c>
      <c r="Q48" s="89">
        <v>15</v>
      </c>
      <c r="R48" s="89">
        <v>16</v>
      </c>
      <c r="S48" s="89">
        <v>17</v>
      </c>
      <c r="T48" s="89">
        <v>18</v>
      </c>
      <c r="U48" s="89">
        <v>19</v>
      </c>
      <c r="V48" s="89">
        <v>20</v>
      </c>
      <c r="W48" s="89">
        <v>21</v>
      </c>
      <c r="X48" s="89">
        <v>22</v>
      </c>
      <c r="Y48" s="89">
        <v>23</v>
      </c>
      <c r="Z48" s="89">
        <v>24</v>
      </c>
      <c r="AA48" s="89">
        <v>25</v>
      </c>
      <c r="AB48" s="89">
        <v>26</v>
      </c>
      <c r="AC48" s="89">
        <v>27</v>
      </c>
      <c r="AD48" s="89">
        <v>28</v>
      </c>
      <c r="AE48" s="89">
        <v>29</v>
      </c>
      <c r="AF48" s="89">
        <v>30</v>
      </c>
    </row>
    <row r="49" spans="1:32" s="31" customFormat="1" x14ac:dyDescent="0.25">
      <c r="A49" s="91" t="s">
        <v>33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</row>
    <row r="50" spans="1:32" s="31" customFormat="1" x14ac:dyDescent="0.2">
      <c r="A50" s="92" t="s">
        <v>69</v>
      </c>
      <c r="B50" s="41">
        <f t="shared" ref="B50:B84" si="6">SUM(C50:AF50)</f>
        <v>0</v>
      </c>
      <c r="C50" s="93">
        <v>0</v>
      </c>
      <c r="D50" s="93">
        <v>0</v>
      </c>
      <c r="E50" s="93">
        <v>0</v>
      </c>
      <c r="F50" s="93">
        <v>0</v>
      </c>
      <c r="G50" s="93">
        <v>0</v>
      </c>
      <c r="H50" s="93">
        <v>0</v>
      </c>
      <c r="I50" s="93">
        <v>0</v>
      </c>
      <c r="J50" s="93">
        <v>0</v>
      </c>
      <c r="K50" s="93">
        <v>0</v>
      </c>
      <c r="L50" s="93">
        <v>0</v>
      </c>
      <c r="M50" s="93">
        <v>0</v>
      </c>
      <c r="N50" s="93">
        <v>0</v>
      </c>
      <c r="O50" s="93">
        <v>0</v>
      </c>
      <c r="P50" s="93">
        <v>0</v>
      </c>
      <c r="Q50" s="93">
        <v>0</v>
      </c>
      <c r="R50" s="93">
        <v>0</v>
      </c>
      <c r="S50" s="93">
        <v>0</v>
      </c>
      <c r="T50" s="93">
        <v>0</v>
      </c>
      <c r="U50" s="93">
        <v>0</v>
      </c>
      <c r="V50" s="93">
        <v>0</v>
      </c>
      <c r="W50" s="93">
        <v>0</v>
      </c>
      <c r="X50" s="93">
        <v>0</v>
      </c>
      <c r="Y50" s="93">
        <v>0</v>
      </c>
      <c r="Z50" s="93">
        <v>0</v>
      </c>
      <c r="AA50" s="93">
        <v>0</v>
      </c>
      <c r="AB50" s="93">
        <v>0</v>
      </c>
      <c r="AC50" s="93">
        <v>0</v>
      </c>
      <c r="AD50" s="93">
        <v>0</v>
      </c>
      <c r="AE50" s="93">
        <v>0</v>
      </c>
      <c r="AF50" s="93">
        <v>0</v>
      </c>
    </row>
    <row r="51" spans="1:32" s="31" customFormat="1" x14ac:dyDescent="0.2">
      <c r="A51" s="92" t="s">
        <v>35</v>
      </c>
      <c r="B51" s="41">
        <f t="shared" si="6"/>
        <v>0</v>
      </c>
      <c r="C51" s="93">
        <v>0</v>
      </c>
      <c r="D51" s="93">
        <v>0</v>
      </c>
      <c r="E51" s="93">
        <v>0</v>
      </c>
      <c r="F51" s="93">
        <v>0</v>
      </c>
      <c r="G51" s="93">
        <v>0</v>
      </c>
      <c r="H51" s="93">
        <v>0</v>
      </c>
      <c r="I51" s="93">
        <v>0</v>
      </c>
      <c r="J51" s="93">
        <v>0</v>
      </c>
      <c r="K51" s="93">
        <v>0</v>
      </c>
      <c r="L51" s="93">
        <v>0</v>
      </c>
      <c r="M51" s="93">
        <v>0</v>
      </c>
      <c r="N51" s="93">
        <v>0</v>
      </c>
      <c r="O51" s="93">
        <v>0</v>
      </c>
      <c r="P51" s="93">
        <v>0</v>
      </c>
      <c r="Q51" s="93">
        <v>0</v>
      </c>
      <c r="R51" s="93">
        <v>0</v>
      </c>
      <c r="S51" s="93">
        <v>0</v>
      </c>
      <c r="T51" s="93">
        <v>0</v>
      </c>
      <c r="U51" s="93">
        <v>0</v>
      </c>
      <c r="V51" s="93">
        <v>0</v>
      </c>
      <c r="W51" s="93">
        <v>0</v>
      </c>
      <c r="X51" s="93">
        <v>0</v>
      </c>
      <c r="Y51" s="93">
        <v>0</v>
      </c>
      <c r="Z51" s="93">
        <v>0</v>
      </c>
      <c r="AA51" s="93">
        <v>0</v>
      </c>
      <c r="AB51" s="93">
        <v>0</v>
      </c>
      <c r="AC51" s="93">
        <v>0</v>
      </c>
      <c r="AD51" s="93">
        <v>0</v>
      </c>
      <c r="AE51" s="93">
        <v>0</v>
      </c>
      <c r="AF51" s="93">
        <v>0</v>
      </c>
    </row>
    <row r="52" spans="1:32" s="31" customFormat="1" x14ac:dyDescent="0.2">
      <c r="A52" s="92" t="s">
        <v>36</v>
      </c>
      <c r="B52" s="41">
        <f t="shared" si="6"/>
        <v>0</v>
      </c>
      <c r="C52" s="93">
        <v>0</v>
      </c>
      <c r="D52" s="93">
        <v>0</v>
      </c>
      <c r="E52" s="93">
        <v>0</v>
      </c>
      <c r="F52" s="93">
        <v>0</v>
      </c>
      <c r="G52" s="93">
        <v>0</v>
      </c>
      <c r="H52" s="93">
        <v>0</v>
      </c>
      <c r="I52" s="93">
        <v>0</v>
      </c>
      <c r="J52" s="93">
        <v>0</v>
      </c>
      <c r="K52" s="93">
        <v>0</v>
      </c>
      <c r="L52" s="93">
        <v>0</v>
      </c>
      <c r="M52" s="93">
        <v>0</v>
      </c>
      <c r="N52" s="93">
        <v>0</v>
      </c>
      <c r="O52" s="93">
        <v>0</v>
      </c>
      <c r="P52" s="93">
        <v>0</v>
      </c>
      <c r="Q52" s="93">
        <v>0</v>
      </c>
      <c r="R52" s="93">
        <v>0</v>
      </c>
      <c r="S52" s="93">
        <v>0</v>
      </c>
      <c r="T52" s="93">
        <v>0</v>
      </c>
      <c r="U52" s="93">
        <v>0</v>
      </c>
      <c r="V52" s="93">
        <v>0</v>
      </c>
      <c r="W52" s="93">
        <v>0</v>
      </c>
      <c r="X52" s="93">
        <v>0</v>
      </c>
      <c r="Y52" s="93">
        <v>0</v>
      </c>
      <c r="Z52" s="93">
        <v>0</v>
      </c>
      <c r="AA52" s="93">
        <v>0</v>
      </c>
      <c r="AB52" s="93">
        <v>0</v>
      </c>
      <c r="AC52" s="93">
        <v>0</v>
      </c>
      <c r="AD52" s="93">
        <v>0</v>
      </c>
      <c r="AE52" s="93">
        <v>0</v>
      </c>
      <c r="AF52" s="93">
        <v>0</v>
      </c>
    </row>
    <row r="53" spans="1:32" s="31" customFormat="1" x14ac:dyDescent="0.2">
      <c r="A53" s="90" t="s">
        <v>70</v>
      </c>
      <c r="B53" s="41">
        <f t="shared" si="6"/>
        <v>0</v>
      </c>
      <c r="C53" s="93">
        <v>0</v>
      </c>
      <c r="D53" s="93">
        <v>0</v>
      </c>
      <c r="E53" s="93">
        <v>0</v>
      </c>
      <c r="F53" s="93">
        <v>0</v>
      </c>
      <c r="G53" s="93">
        <v>0</v>
      </c>
      <c r="H53" s="93">
        <v>0</v>
      </c>
      <c r="I53" s="93">
        <v>0</v>
      </c>
      <c r="J53" s="93">
        <v>0</v>
      </c>
      <c r="K53" s="93">
        <v>0</v>
      </c>
      <c r="L53" s="93">
        <v>0</v>
      </c>
      <c r="M53" s="93">
        <v>0</v>
      </c>
      <c r="N53" s="93">
        <v>0</v>
      </c>
      <c r="O53" s="93">
        <v>0</v>
      </c>
      <c r="P53" s="93">
        <v>0</v>
      </c>
      <c r="Q53" s="93">
        <v>0</v>
      </c>
      <c r="R53" s="93">
        <v>0</v>
      </c>
      <c r="S53" s="93">
        <v>0</v>
      </c>
      <c r="T53" s="93">
        <v>0</v>
      </c>
      <c r="U53" s="93">
        <v>0</v>
      </c>
      <c r="V53" s="93">
        <v>0</v>
      </c>
      <c r="W53" s="93">
        <v>0</v>
      </c>
      <c r="X53" s="93">
        <v>0</v>
      </c>
      <c r="Y53" s="93">
        <v>0</v>
      </c>
      <c r="Z53" s="93">
        <v>0</v>
      </c>
      <c r="AA53" s="93">
        <v>0</v>
      </c>
      <c r="AB53" s="93">
        <v>0</v>
      </c>
      <c r="AC53" s="93">
        <v>0</v>
      </c>
      <c r="AD53" s="93">
        <v>0</v>
      </c>
      <c r="AE53" s="93">
        <v>0</v>
      </c>
      <c r="AF53" s="93">
        <v>0</v>
      </c>
    </row>
    <row r="54" spans="1:32" s="31" customFormat="1" ht="22.5" x14ac:dyDescent="0.2">
      <c r="A54" s="165" t="s">
        <v>406</v>
      </c>
      <c r="B54" s="41">
        <f t="shared" si="6"/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>
        <v>0</v>
      </c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93">
        <v>0</v>
      </c>
      <c r="Q54" s="93">
        <v>0</v>
      </c>
      <c r="R54" s="93">
        <v>0</v>
      </c>
      <c r="S54" s="93">
        <v>0</v>
      </c>
      <c r="T54" s="93">
        <v>0</v>
      </c>
      <c r="U54" s="93">
        <v>0</v>
      </c>
      <c r="V54" s="93">
        <v>0</v>
      </c>
      <c r="W54" s="93">
        <v>0</v>
      </c>
      <c r="X54" s="93">
        <v>0</v>
      </c>
      <c r="Y54" s="93">
        <v>0</v>
      </c>
      <c r="Z54" s="93">
        <v>0</v>
      </c>
      <c r="AA54" s="93">
        <v>0</v>
      </c>
      <c r="AB54" s="93">
        <v>0</v>
      </c>
      <c r="AC54" s="93">
        <v>0</v>
      </c>
      <c r="AD54" s="93">
        <v>0</v>
      </c>
      <c r="AE54" s="93">
        <v>0</v>
      </c>
      <c r="AF54" s="93">
        <v>0</v>
      </c>
    </row>
    <row r="55" spans="1:32" s="31" customFormat="1" ht="22.5" x14ac:dyDescent="0.2">
      <c r="A55" s="165" t="s">
        <v>406</v>
      </c>
      <c r="B55" s="41">
        <f t="shared" si="6"/>
        <v>0</v>
      </c>
      <c r="C55" s="93">
        <v>0</v>
      </c>
      <c r="D55" s="93">
        <v>0</v>
      </c>
      <c r="E55" s="93">
        <v>0</v>
      </c>
      <c r="F55" s="93">
        <v>0</v>
      </c>
      <c r="G55" s="93">
        <v>0</v>
      </c>
      <c r="H55" s="93">
        <v>0</v>
      </c>
      <c r="I55" s="93">
        <v>0</v>
      </c>
      <c r="J55" s="93">
        <v>0</v>
      </c>
      <c r="K55" s="93">
        <v>0</v>
      </c>
      <c r="L55" s="93">
        <v>0</v>
      </c>
      <c r="M55" s="93">
        <v>0</v>
      </c>
      <c r="N55" s="93">
        <v>0</v>
      </c>
      <c r="O55" s="93">
        <v>0</v>
      </c>
      <c r="P55" s="93">
        <v>0</v>
      </c>
      <c r="Q55" s="93">
        <v>0</v>
      </c>
      <c r="R55" s="93">
        <v>0</v>
      </c>
      <c r="S55" s="93">
        <v>0</v>
      </c>
      <c r="T55" s="93">
        <v>0</v>
      </c>
      <c r="U55" s="93">
        <v>0</v>
      </c>
      <c r="V55" s="93">
        <v>0</v>
      </c>
      <c r="W55" s="93">
        <v>0</v>
      </c>
      <c r="X55" s="93">
        <v>0</v>
      </c>
      <c r="Y55" s="93">
        <v>0</v>
      </c>
      <c r="Z55" s="93">
        <v>0</v>
      </c>
      <c r="AA55" s="93">
        <v>0</v>
      </c>
      <c r="AB55" s="93">
        <v>0</v>
      </c>
      <c r="AC55" s="93">
        <v>0</v>
      </c>
      <c r="AD55" s="93">
        <v>0</v>
      </c>
      <c r="AE55" s="93">
        <v>0</v>
      </c>
      <c r="AF55" s="93">
        <v>0</v>
      </c>
    </row>
    <row r="56" spans="1:32" s="31" customFormat="1" ht="22.5" x14ac:dyDescent="0.2">
      <c r="A56" s="165" t="s">
        <v>406</v>
      </c>
      <c r="B56" s="41">
        <f t="shared" si="6"/>
        <v>0</v>
      </c>
      <c r="C56" s="93">
        <v>0</v>
      </c>
      <c r="D56" s="93">
        <v>0</v>
      </c>
      <c r="E56" s="93">
        <v>0</v>
      </c>
      <c r="F56" s="93">
        <v>0</v>
      </c>
      <c r="G56" s="93">
        <v>0</v>
      </c>
      <c r="H56" s="93">
        <v>0</v>
      </c>
      <c r="I56" s="93">
        <v>0</v>
      </c>
      <c r="J56" s="93">
        <v>0</v>
      </c>
      <c r="K56" s="93">
        <v>0</v>
      </c>
      <c r="L56" s="93">
        <v>0</v>
      </c>
      <c r="M56" s="93">
        <v>0</v>
      </c>
      <c r="N56" s="93">
        <v>0</v>
      </c>
      <c r="O56" s="93">
        <v>0</v>
      </c>
      <c r="P56" s="93">
        <v>0</v>
      </c>
      <c r="Q56" s="93">
        <v>0</v>
      </c>
      <c r="R56" s="93">
        <v>0</v>
      </c>
      <c r="S56" s="93">
        <v>0</v>
      </c>
      <c r="T56" s="93">
        <v>0</v>
      </c>
      <c r="U56" s="93">
        <v>0</v>
      </c>
      <c r="V56" s="93">
        <v>0</v>
      </c>
      <c r="W56" s="93">
        <v>0</v>
      </c>
      <c r="X56" s="93">
        <v>0</v>
      </c>
      <c r="Y56" s="93">
        <v>0</v>
      </c>
      <c r="Z56" s="93">
        <v>0</v>
      </c>
      <c r="AA56" s="93">
        <v>0</v>
      </c>
      <c r="AB56" s="93">
        <v>0</v>
      </c>
      <c r="AC56" s="93">
        <v>0</v>
      </c>
      <c r="AD56" s="93">
        <v>0</v>
      </c>
      <c r="AE56" s="93">
        <v>0</v>
      </c>
      <c r="AF56" s="93">
        <v>0</v>
      </c>
    </row>
    <row r="57" spans="1:32" s="31" customFormat="1" ht="25.5" x14ac:dyDescent="0.2">
      <c r="A57" s="92" t="s">
        <v>71</v>
      </c>
      <c r="B57" s="41">
        <f t="shared" si="6"/>
        <v>0</v>
      </c>
      <c r="C57" s="93">
        <v>0</v>
      </c>
      <c r="D57" s="93">
        <v>0</v>
      </c>
      <c r="E57" s="93">
        <v>0</v>
      </c>
      <c r="F57" s="93">
        <v>0</v>
      </c>
      <c r="G57" s="93">
        <v>0</v>
      </c>
      <c r="H57" s="93">
        <v>0</v>
      </c>
      <c r="I57" s="93">
        <v>0</v>
      </c>
      <c r="J57" s="93">
        <v>0</v>
      </c>
      <c r="K57" s="93">
        <v>0</v>
      </c>
      <c r="L57" s="93">
        <v>0</v>
      </c>
      <c r="M57" s="93">
        <v>0</v>
      </c>
      <c r="N57" s="93">
        <v>0</v>
      </c>
      <c r="O57" s="93">
        <v>0</v>
      </c>
      <c r="P57" s="93">
        <v>0</v>
      </c>
      <c r="Q57" s="93">
        <v>0</v>
      </c>
      <c r="R57" s="93">
        <v>0</v>
      </c>
      <c r="S57" s="93">
        <v>0</v>
      </c>
      <c r="T57" s="93">
        <v>0</v>
      </c>
      <c r="U57" s="93">
        <v>0</v>
      </c>
      <c r="V57" s="93">
        <v>0</v>
      </c>
      <c r="W57" s="93">
        <v>0</v>
      </c>
      <c r="X57" s="93">
        <v>0</v>
      </c>
      <c r="Y57" s="93">
        <v>0</v>
      </c>
      <c r="Z57" s="93">
        <v>0</v>
      </c>
      <c r="AA57" s="93">
        <v>0</v>
      </c>
      <c r="AB57" s="93">
        <v>0</v>
      </c>
      <c r="AC57" s="93">
        <v>0</v>
      </c>
      <c r="AD57" s="93">
        <v>0</v>
      </c>
      <c r="AE57" s="93">
        <v>0</v>
      </c>
      <c r="AF57" s="93">
        <v>0</v>
      </c>
    </row>
    <row r="58" spans="1:32" s="31" customFormat="1" ht="15" customHeight="1" x14ac:dyDescent="0.2">
      <c r="A58" s="92" t="s">
        <v>72</v>
      </c>
      <c r="B58" s="41">
        <f t="shared" si="6"/>
        <v>0</v>
      </c>
      <c r="C58" s="93">
        <v>0</v>
      </c>
      <c r="D58" s="93">
        <v>0</v>
      </c>
      <c r="E58" s="93">
        <v>0</v>
      </c>
      <c r="F58" s="93">
        <v>0</v>
      </c>
      <c r="G58" s="93">
        <v>0</v>
      </c>
      <c r="H58" s="93">
        <v>0</v>
      </c>
      <c r="I58" s="93">
        <v>0</v>
      </c>
      <c r="J58" s="93">
        <v>0</v>
      </c>
      <c r="K58" s="93">
        <v>0</v>
      </c>
      <c r="L58" s="93">
        <v>0</v>
      </c>
      <c r="M58" s="93">
        <v>0</v>
      </c>
      <c r="N58" s="93">
        <v>0</v>
      </c>
      <c r="O58" s="93">
        <v>0</v>
      </c>
      <c r="P58" s="93">
        <v>0</v>
      </c>
      <c r="Q58" s="93">
        <v>0</v>
      </c>
      <c r="R58" s="93">
        <v>0</v>
      </c>
      <c r="S58" s="93">
        <v>0</v>
      </c>
      <c r="T58" s="93">
        <v>0</v>
      </c>
      <c r="U58" s="93">
        <v>0</v>
      </c>
      <c r="V58" s="93">
        <v>0</v>
      </c>
      <c r="W58" s="93">
        <v>0</v>
      </c>
      <c r="X58" s="93">
        <v>0</v>
      </c>
      <c r="Y58" s="93">
        <v>0</v>
      </c>
      <c r="Z58" s="93">
        <v>0</v>
      </c>
      <c r="AA58" s="93">
        <v>0</v>
      </c>
      <c r="AB58" s="93">
        <v>0</v>
      </c>
      <c r="AC58" s="93">
        <v>0</v>
      </c>
      <c r="AD58" s="93">
        <v>0</v>
      </c>
      <c r="AE58" s="93">
        <v>0</v>
      </c>
      <c r="AF58" s="93">
        <v>0</v>
      </c>
    </row>
    <row r="59" spans="1:32" s="31" customFormat="1" ht="15" customHeight="1" x14ac:dyDescent="0.2">
      <c r="A59" s="92" t="s">
        <v>40</v>
      </c>
      <c r="B59" s="41">
        <f t="shared" si="6"/>
        <v>0</v>
      </c>
      <c r="C59" s="93">
        <v>0</v>
      </c>
      <c r="D59" s="93">
        <v>0</v>
      </c>
      <c r="E59" s="93">
        <v>0</v>
      </c>
      <c r="F59" s="93">
        <v>0</v>
      </c>
      <c r="G59" s="93">
        <v>0</v>
      </c>
      <c r="H59" s="93">
        <v>0</v>
      </c>
      <c r="I59" s="93">
        <v>0</v>
      </c>
      <c r="J59" s="93">
        <v>0</v>
      </c>
      <c r="K59" s="93">
        <v>0</v>
      </c>
      <c r="L59" s="93">
        <v>0</v>
      </c>
      <c r="M59" s="93">
        <v>0</v>
      </c>
      <c r="N59" s="93">
        <v>0</v>
      </c>
      <c r="O59" s="93">
        <v>0</v>
      </c>
      <c r="P59" s="93">
        <v>0</v>
      </c>
      <c r="Q59" s="93">
        <v>0</v>
      </c>
      <c r="R59" s="93">
        <v>0</v>
      </c>
      <c r="S59" s="93">
        <v>0</v>
      </c>
      <c r="T59" s="93">
        <v>0</v>
      </c>
      <c r="U59" s="93">
        <v>0</v>
      </c>
      <c r="V59" s="93">
        <v>0</v>
      </c>
      <c r="W59" s="93">
        <v>0</v>
      </c>
      <c r="X59" s="93">
        <v>0</v>
      </c>
      <c r="Y59" s="93">
        <v>0</v>
      </c>
      <c r="Z59" s="93">
        <v>0</v>
      </c>
      <c r="AA59" s="93">
        <v>0</v>
      </c>
      <c r="AB59" s="93">
        <v>0</v>
      </c>
      <c r="AC59" s="93">
        <v>0</v>
      </c>
      <c r="AD59" s="93">
        <v>0</v>
      </c>
      <c r="AE59" s="93">
        <v>0</v>
      </c>
      <c r="AF59" s="93">
        <v>0</v>
      </c>
    </row>
    <row r="60" spans="1:32" s="31" customFormat="1" x14ac:dyDescent="0.2">
      <c r="A60" s="92" t="s">
        <v>73</v>
      </c>
      <c r="B60" s="41">
        <f t="shared" si="6"/>
        <v>0</v>
      </c>
      <c r="C60" s="93">
        <v>0</v>
      </c>
      <c r="D60" s="93">
        <v>0</v>
      </c>
      <c r="E60" s="93">
        <v>0</v>
      </c>
      <c r="F60" s="93">
        <v>0</v>
      </c>
      <c r="G60" s="93">
        <v>0</v>
      </c>
      <c r="H60" s="93">
        <v>0</v>
      </c>
      <c r="I60" s="93">
        <v>0</v>
      </c>
      <c r="J60" s="93">
        <v>0</v>
      </c>
      <c r="K60" s="93">
        <v>0</v>
      </c>
      <c r="L60" s="93">
        <v>0</v>
      </c>
      <c r="M60" s="93">
        <v>0</v>
      </c>
      <c r="N60" s="93">
        <v>0</v>
      </c>
      <c r="O60" s="93">
        <v>0</v>
      </c>
      <c r="P60" s="93">
        <v>0</v>
      </c>
      <c r="Q60" s="93">
        <v>0</v>
      </c>
      <c r="R60" s="93">
        <v>0</v>
      </c>
      <c r="S60" s="93">
        <v>0</v>
      </c>
      <c r="T60" s="93">
        <v>0</v>
      </c>
      <c r="U60" s="93">
        <v>0</v>
      </c>
      <c r="V60" s="93">
        <v>0</v>
      </c>
      <c r="W60" s="93">
        <v>0</v>
      </c>
      <c r="X60" s="93">
        <v>0</v>
      </c>
      <c r="Y60" s="93">
        <v>0</v>
      </c>
      <c r="Z60" s="93">
        <v>0</v>
      </c>
      <c r="AA60" s="93">
        <v>0</v>
      </c>
      <c r="AB60" s="93">
        <v>0</v>
      </c>
      <c r="AC60" s="93">
        <v>0</v>
      </c>
      <c r="AD60" s="93">
        <v>0</v>
      </c>
      <c r="AE60" s="93">
        <v>0</v>
      </c>
      <c r="AF60" s="93">
        <v>0</v>
      </c>
    </row>
    <row r="61" spans="1:32" s="31" customFormat="1" x14ac:dyDescent="0.2">
      <c r="A61" s="92" t="s">
        <v>74</v>
      </c>
      <c r="B61" s="41">
        <f t="shared" si="6"/>
        <v>0</v>
      </c>
      <c r="C61" s="93">
        <v>0</v>
      </c>
      <c r="D61" s="93">
        <v>0</v>
      </c>
      <c r="E61" s="93">
        <v>0</v>
      </c>
      <c r="F61" s="93">
        <v>0</v>
      </c>
      <c r="G61" s="93">
        <v>0</v>
      </c>
      <c r="H61" s="93">
        <v>0</v>
      </c>
      <c r="I61" s="93">
        <v>0</v>
      </c>
      <c r="J61" s="93">
        <v>0</v>
      </c>
      <c r="K61" s="93">
        <v>0</v>
      </c>
      <c r="L61" s="93">
        <v>0</v>
      </c>
      <c r="M61" s="93">
        <v>0</v>
      </c>
      <c r="N61" s="93">
        <v>0</v>
      </c>
      <c r="O61" s="93">
        <v>0</v>
      </c>
      <c r="P61" s="93">
        <v>0</v>
      </c>
      <c r="Q61" s="93">
        <v>0</v>
      </c>
      <c r="R61" s="93">
        <v>0</v>
      </c>
      <c r="S61" s="93">
        <v>0</v>
      </c>
      <c r="T61" s="93">
        <v>0</v>
      </c>
      <c r="U61" s="93">
        <v>0</v>
      </c>
      <c r="V61" s="93">
        <v>0</v>
      </c>
      <c r="W61" s="93">
        <v>0</v>
      </c>
      <c r="X61" s="93">
        <v>0</v>
      </c>
      <c r="Y61" s="93">
        <v>0</v>
      </c>
      <c r="Z61" s="93">
        <v>0</v>
      </c>
      <c r="AA61" s="93">
        <v>0</v>
      </c>
      <c r="AB61" s="93">
        <v>0</v>
      </c>
      <c r="AC61" s="93">
        <v>0</v>
      </c>
      <c r="AD61" s="93">
        <v>0</v>
      </c>
      <c r="AE61" s="93">
        <v>0</v>
      </c>
      <c r="AF61" s="93">
        <v>0</v>
      </c>
    </row>
    <row r="62" spans="1:32" s="31" customFormat="1" ht="25.5" x14ac:dyDescent="0.2">
      <c r="A62" s="92" t="s">
        <v>43</v>
      </c>
      <c r="B62" s="41">
        <f t="shared" si="6"/>
        <v>0</v>
      </c>
      <c r="C62" s="93">
        <v>0</v>
      </c>
      <c r="D62" s="93">
        <v>0</v>
      </c>
      <c r="E62" s="93">
        <v>0</v>
      </c>
      <c r="F62" s="93">
        <v>0</v>
      </c>
      <c r="G62" s="93">
        <v>0</v>
      </c>
      <c r="H62" s="93">
        <v>0</v>
      </c>
      <c r="I62" s="93">
        <v>0</v>
      </c>
      <c r="J62" s="93">
        <v>0</v>
      </c>
      <c r="K62" s="93">
        <v>0</v>
      </c>
      <c r="L62" s="93">
        <v>0</v>
      </c>
      <c r="M62" s="93">
        <v>0</v>
      </c>
      <c r="N62" s="93">
        <v>0</v>
      </c>
      <c r="O62" s="93">
        <v>0</v>
      </c>
      <c r="P62" s="93">
        <v>0</v>
      </c>
      <c r="Q62" s="93">
        <v>0</v>
      </c>
      <c r="R62" s="93">
        <v>0</v>
      </c>
      <c r="S62" s="93">
        <v>0</v>
      </c>
      <c r="T62" s="93">
        <v>0</v>
      </c>
      <c r="U62" s="93">
        <v>0</v>
      </c>
      <c r="V62" s="93">
        <v>0</v>
      </c>
      <c r="W62" s="93">
        <v>0</v>
      </c>
      <c r="X62" s="93">
        <v>0</v>
      </c>
      <c r="Y62" s="93">
        <v>0</v>
      </c>
      <c r="Z62" s="93">
        <v>0</v>
      </c>
      <c r="AA62" s="93">
        <v>0</v>
      </c>
      <c r="AB62" s="93">
        <v>0</v>
      </c>
      <c r="AC62" s="93">
        <v>0</v>
      </c>
      <c r="AD62" s="93">
        <v>0</v>
      </c>
      <c r="AE62" s="93">
        <v>0</v>
      </c>
      <c r="AF62" s="93">
        <v>0</v>
      </c>
    </row>
    <row r="63" spans="1:32" s="31" customFormat="1" x14ac:dyDescent="0.2">
      <c r="A63" s="92" t="s">
        <v>44</v>
      </c>
      <c r="B63" s="41">
        <f t="shared" si="6"/>
        <v>0</v>
      </c>
      <c r="C63" s="93">
        <v>0</v>
      </c>
      <c r="D63" s="93">
        <v>0</v>
      </c>
      <c r="E63" s="93">
        <v>0</v>
      </c>
      <c r="F63" s="93">
        <v>0</v>
      </c>
      <c r="G63" s="93">
        <v>0</v>
      </c>
      <c r="H63" s="93">
        <v>0</v>
      </c>
      <c r="I63" s="93">
        <v>0</v>
      </c>
      <c r="J63" s="93">
        <v>0</v>
      </c>
      <c r="K63" s="93">
        <v>0</v>
      </c>
      <c r="L63" s="93">
        <v>0</v>
      </c>
      <c r="M63" s="93">
        <v>0</v>
      </c>
      <c r="N63" s="93">
        <v>0</v>
      </c>
      <c r="O63" s="93">
        <v>0</v>
      </c>
      <c r="P63" s="93">
        <v>0</v>
      </c>
      <c r="Q63" s="93">
        <v>0</v>
      </c>
      <c r="R63" s="93">
        <v>0</v>
      </c>
      <c r="S63" s="93">
        <v>0</v>
      </c>
      <c r="T63" s="93">
        <v>0</v>
      </c>
      <c r="U63" s="93">
        <v>0</v>
      </c>
      <c r="V63" s="93">
        <v>0</v>
      </c>
      <c r="W63" s="93">
        <v>0</v>
      </c>
      <c r="X63" s="93">
        <v>0</v>
      </c>
      <c r="Y63" s="93">
        <v>0</v>
      </c>
      <c r="Z63" s="93">
        <v>0</v>
      </c>
      <c r="AA63" s="93">
        <v>0</v>
      </c>
      <c r="AB63" s="93">
        <v>0</v>
      </c>
      <c r="AC63" s="93">
        <v>0</v>
      </c>
      <c r="AD63" s="93">
        <v>0</v>
      </c>
      <c r="AE63" s="93">
        <v>0</v>
      </c>
      <c r="AF63" s="93">
        <v>0</v>
      </c>
    </row>
    <row r="64" spans="1:32" s="31" customFormat="1" x14ac:dyDescent="0.2">
      <c r="A64" s="92" t="s">
        <v>45</v>
      </c>
      <c r="B64" s="41">
        <f t="shared" si="6"/>
        <v>0</v>
      </c>
      <c r="C64" s="93">
        <v>0</v>
      </c>
      <c r="D64" s="93">
        <v>0</v>
      </c>
      <c r="E64" s="93">
        <v>0</v>
      </c>
      <c r="F64" s="93">
        <v>0</v>
      </c>
      <c r="G64" s="93">
        <v>0</v>
      </c>
      <c r="H64" s="93">
        <v>0</v>
      </c>
      <c r="I64" s="93">
        <v>0</v>
      </c>
      <c r="J64" s="93">
        <v>0</v>
      </c>
      <c r="K64" s="93">
        <v>0</v>
      </c>
      <c r="L64" s="93">
        <v>0</v>
      </c>
      <c r="M64" s="93">
        <v>0</v>
      </c>
      <c r="N64" s="93">
        <v>0</v>
      </c>
      <c r="O64" s="93">
        <v>0</v>
      </c>
      <c r="P64" s="93">
        <v>0</v>
      </c>
      <c r="Q64" s="93">
        <v>0</v>
      </c>
      <c r="R64" s="93">
        <v>0</v>
      </c>
      <c r="S64" s="93">
        <v>0</v>
      </c>
      <c r="T64" s="93">
        <v>0</v>
      </c>
      <c r="U64" s="93">
        <v>0</v>
      </c>
      <c r="V64" s="93">
        <v>0</v>
      </c>
      <c r="W64" s="93">
        <v>0</v>
      </c>
      <c r="X64" s="93">
        <v>0</v>
      </c>
      <c r="Y64" s="93">
        <v>0</v>
      </c>
      <c r="Z64" s="93">
        <v>0</v>
      </c>
      <c r="AA64" s="93">
        <v>0</v>
      </c>
      <c r="AB64" s="93">
        <v>0</v>
      </c>
      <c r="AC64" s="93">
        <v>0</v>
      </c>
      <c r="AD64" s="93">
        <v>0</v>
      </c>
      <c r="AE64" s="93">
        <v>0</v>
      </c>
      <c r="AF64" s="93">
        <v>0</v>
      </c>
    </row>
    <row r="65" spans="1:32" s="31" customFormat="1" x14ac:dyDescent="0.2">
      <c r="A65" s="92" t="s">
        <v>75</v>
      </c>
      <c r="B65" s="41">
        <f t="shared" si="6"/>
        <v>0</v>
      </c>
      <c r="C65" s="93">
        <v>0</v>
      </c>
      <c r="D65" s="93">
        <v>0</v>
      </c>
      <c r="E65" s="93">
        <v>0</v>
      </c>
      <c r="F65" s="93">
        <v>0</v>
      </c>
      <c r="G65" s="93">
        <v>0</v>
      </c>
      <c r="H65" s="93">
        <v>0</v>
      </c>
      <c r="I65" s="93">
        <v>0</v>
      </c>
      <c r="J65" s="93">
        <v>0</v>
      </c>
      <c r="K65" s="93">
        <v>0</v>
      </c>
      <c r="L65" s="93">
        <v>0</v>
      </c>
      <c r="M65" s="93">
        <v>0</v>
      </c>
      <c r="N65" s="93">
        <v>0</v>
      </c>
      <c r="O65" s="93">
        <v>0</v>
      </c>
      <c r="P65" s="93">
        <v>0</v>
      </c>
      <c r="Q65" s="93">
        <v>0</v>
      </c>
      <c r="R65" s="93">
        <v>0</v>
      </c>
      <c r="S65" s="93">
        <v>0</v>
      </c>
      <c r="T65" s="93">
        <v>0</v>
      </c>
      <c r="U65" s="93">
        <v>0</v>
      </c>
      <c r="V65" s="93">
        <v>0</v>
      </c>
      <c r="W65" s="93">
        <v>0</v>
      </c>
      <c r="X65" s="93">
        <v>0</v>
      </c>
      <c r="Y65" s="93">
        <v>0</v>
      </c>
      <c r="Z65" s="93">
        <v>0</v>
      </c>
      <c r="AA65" s="93">
        <v>0</v>
      </c>
      <c r="AB65" s="93">
        <v>0</v>
      </c>
      <c r="AC65" s="93">
        <v>0</v>
      </c>
      <c r="AD65" s="93">
        <v>0</v>
      </c>
      <c r="AE65" s="93">
        <v>0</v>
      </c>
      <c r="AF65" s="93">
        <v>0</v>
      </c>
    </row>
    <row r="66" spans="1:32" s="96" customFormat="1" ht="26.25" customHeight="1" thickBot="1" x14ac:dyDescent="0.3">
      <c r="A66" s="102" t="s">
        <v>47</v>
      </c>
      <c r="B66" s="103">
        <f t="shared" si="6"/>
        <v>0</v>
      </c>
      <c r="C66" s="104">
        <f>SUM(C50:C65)</f>
        <v>0</v>
      </c>
      <c r="D66" s="104">
        <f t="shared" ref="D66:AF66" si="7">SUM(D50:D65)</f>
        <v>0</v>
      </c>
      <c r="E66" s="104">
        <f t="shared" si="7"/>
        <v>0</v>
      </c>
      <c r="F66" s="104">
        <f t="shared" si="7"/>
        <v>0</v>
      </c>
      <c r="G66" s="104">
        <f t="shared" si="7"/>
        <v>0</v>
      </c>
      <c r="H66" s="104">
        <f t="shared" si="7"/>
        <v>0</v>
      </c>
      <c r="I66" s="104">
        <f t="shared" si="7"/>
        <v>0</v>
      </c>
      <c r="J66" s="104">
        <f t="shared" si="7"/>
        <v>0</v>
      </c>
      <c r="K66" s="104">
        <f t="shared" si="7"/>
        <v>0</v>
      </c>
      <c r="L66" s="104">
        <f t="shared" si="7"/>
        <v>0</v>
      </c>
      <c r="M66" s="104">
        <f t="shared" si="7"/>
        <v>0</v>
      </c>
      <c r="N66" s="104">
        <f t="shared" si="7"/>
        <v>0</v>
      </c>
      <c r="O66" s="104">
        <f t="shared" si="7"/>
        <v>0</v>
      </c>
      <c r="P66" s="104">
        <f t="shared" si="7"/>
        <v>0</v>
      </c>
      <c r="Q66" s="104">
        <f t="shared" si="7"/>
        <v>0</v>
      </c>
      <c r="R66" s="104">
        <f t="shared" si="7"/>
        <v>0</v>
      </c>
      <c r="S66" s="104">
        <f t="shared" si="7"/>
        <v>0</v>
      </c>
      <c r="T66" s="104">
        <f t="shared" si="7"/>
        <v>0</v>
      </c>
      <c r="U66" s="104">
        <f t="shared" si="7"/>
        <v>0</v>
      </c>
      <c r="V66" s="104">
        <f t="shared" si="7"/>
        <v>0</v>
      </c>
      <c r="W66" s="104">
        <f t="shared" si="7"/>
        <v>0</v>
      </c>
      <c r="X66" s="104">
        <f t="shared" si="7"/>
        <v>0</v>
      </c>
      <c r="Y66" s="104">
        <f t="shared" si="7"/>
        <v>0</v>
      </c>
      <c r="Z66" s="104">
        <f t="shared" si="7"/>
        <v>0</v>
      </c>
      <c r="AA66" s="104">
        <f t="shared" si="7"/>
        <v>0</v>
      </c>
      <c r="AB66" s="104">
        <f t="shared" si="7"/>
        <v>0</v>
      </c>
      <c r="AC66" s="104">
        <f t="shared" si="7"/>
        <v>0</v>
      </c>
      <c r="AD66" s="104">
        <f t="shared" si="7"/>
        <v>0</v>
      </c>
      <c r="AE66" s="104">
        <f t="shared" si="7"/>
        <v>0</v>
      </c>
      <c r="AF66" s="104">
        <f t="shared" si="7"/>
        <v>0</v>
      </c>
    </row>
    <row r="67" spans="1:32" s="11" customFormat="1" ht="14.25" customHeight="1" thickTop="1" x14ac:dyDescent="0.2">
      <c r="A67" s="97" t="s">
        <v>48</v>
      </c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/>
    </row>
    <row r="68" spans="1:32" s="10" customFormat="1" x14ac:dyDescent="0.2">
      <c r="A68" s="92" t="s">
        <v>49</v>
      </c>
      <c r="B68" s="41">
        <f t="shared" si="6"/>
        <v>0</v>
      </c>
      <c r="C68" s="93">
        <v>0</v>
      </c>
      <c r="D68" s="93">
        <v>0</v>
      </c>
      <c r="E68" s="93">
        <v>0</v>
      </c>
      <c r="F68" s="93">
        <v>0</v>
      </c>
      <c r="G68" s="93">
        <v>0</v>
      </c>
      <c r="H68" s="93">
        <v>0</v>
      </c>
      <c r="I68" s="93">
        <v>0</v>
      </c>
      <c r="J68" s="93">
        <v>0</v>
      </c>
      <c r="K68" s="93">
        <v>0</v>
      </c>
      <c r="L68" s="93">
        <v>0</v>
      </c>
      <c r="M68" s="93">
        <v>0</v>
      </c>
      <c r="N68" s="93">
        <v>0</v>
      </c>
      <c r="O68" s="93">
        <v>0</v>
      </c>
      <c r="P68" s="93">
        <v>0</v>
      </c>
      <c r="Q68" s="93">
        <v>0</v>
      </c>
      <c r="R68" s="93">
        <v>0</v>
      </c>
      <c r="S68" s="93">
        <v>0</v>
      </c>
      <c r="T68" s="93">
        <v>0</v>
      </c>
      <c r="U68" s="93">
        <v>0</v>
      </c>
      <c r="V68" s="93">
        <v>0</v>
      </c>
      <c r="W68" s="93">
        <v>0</v>
      </c>
      <c r="X68" s="93">
        <v>0</v>
      </c>
      <c r="Y68" s="93">
        <v>0</v>
      </c>
      <c r="Z68" s="93">
        <v>0</v>
      </c>
      <c r="AA68" s="93">
        <v>0</v>
      </c>
      <c r="AB68" s="93">
        <v>0</v>
      </c>
      <c r="AC68" s="93">
        <v>0</v>
      </c>
      <c r="AD68" s="93">
        <v>0</v>
      </c>
      <c r="AE68" s="93">
        <v>0</v>
      </c>
      <c r="AF68" s="93">
        <v>0</v>
      </c>
    </row>
    <row r="69" spans="1:32" s="10" customFormat="1" x14ac:dyDescent="0.2">
      <c r="A69" s="92" t="s">
        <v>50</v>
      </c>
      <c r="B69" s="41">
        <f t="shared" si="6"/>
        <v>0</v>
      </c>
      <c r="C69" s="93">
        <v>0</v>
      </c>
      <c r="D69" s="93">
        <v>0</v>
      </c>
      <c r="E69" s="93">
        <v>0</v>
      </c>
      <c r="F69" s="93">
        <v>0</v>
      </c>
      <c r="G69" s="93">
        <v>0</v>
      </c>
      <c r="H69" s="93">
        <v>0</v>
      </c>
      <c r="I69" s="93">
        <v>0</v>
      </c>
      <c r="J69" s="93">
        <v>0</v>
      </c>
      <c r="K69" s="93">
        <v>0</v>
      </c>
      <c r="L69" s="93">
        <v>0</v>
      </c>
      <c r="M69" s="93">
        <v>0</v>
      </c>
      <c r="N69" s="93">
        <v>0</v>
      </c>
      <c r="O69" s="93">
        <v>0</v>
      </c>
      <c r="P69" s="93">
        <v>0</v>
      </c>
      <c r="Q69" s="93">
        <v>0</v>
      </c>
      <c r="R69" s="93">
        <v>0</v>
      </c>
      <c r="S69" s="93">
        <v>0</v>
      </c>
      <c r="T69" s="93">
        <v>0</v>
      </c>
      <c r="U69" s="93">
        <v>0</v>
      </c>
      <c r="V69" s="93">
        <v>0</v>
      </c>
      <c r="W69" s="93">
        <v>0</v>
      </c>
      <c r="X69" s="93">
        <v>0</v>
      </c>
      <c r="Y69" s="93">
        <v>0</v>
      </c>
      <c r="Z69" s="93">
        <v>0</v>
      </c>
      <c r="AA69" s="93">
        <v>0</v>
      </c>
      <c r="AB69" s="93">
        <v>0</v>
      </c>
      <c r="AC69" s="93">
        <v>0</v>
      </c>
      <c r="AD69" s="93">
        <v>0</v>
      </c>
      <c r="AE69" s="93">
        <v>0</v>
      </c>
      <c r="AF69" s="93">
        <v>0</v>
      </c>
    </row>
    <row r="70" spans="1:32" s="10" customFormat="1" ht="25.5" x14ac:dyDescent="0.2">
      <c r="A70" s="92" t="s">
        <v>51</v>
      </c>
      <c r="B70" s="41">
        <f t="shared" si="6"/>
        <v>0</v>
      </c>
      <c r="C70" s="93">
        <v>0</v>
      </c>
      <c r="D70" s="93">
        <v>0</v>
      </c>
      <c r="E70" s="93">
        <v>0</v>
      </c>
      <c r="F70" s="93">
        <v>0</v>
      </c>
      <c r="G70" s="93">
        <v>0</v>
      </c>
      <c r="H70" s="93">
        <v>0</v>
      </c>
      <c r="I70" s="93">
        <v>0</v>
      </c>
      <c r="J70" s="93">
        <v>0</v>
      </c>
      <c r="K70" s="93">
        <v>0</v>
      </c>
      <c r="L70" s="93">
        <v>0</v>
      </c>
      <c r="M70" s="93">
        <v>0</v>
      </c>
      <c r="N70" s="93">
        <v>0</v>
      </c>
      <c r="O70" s="93">
        <v>0</v>
      </c>
      <c r="P70" s="93">
        <v>0</v>
      </c>
      <c r="Q70" s="93">
        <v>0</v>
      </c>
      <c r="R70" s="93">
        <v>0</v>
      </c>
      <c r="S70" s="93">
        <v>0</v>
      </c>
      <c r="T70" s="93">
        <v>0</v>
      </c>
      <c r="U70" s="93">
        <v>0</v>
      </c>
      <c r="V70" s="93">
        <v>0</v>
      </c>
      <c r="W70" s="93">
        <v>0</v>
      </c>
      <c r="X70" s="93">
        <v>0</v>
      </c>
      <c r="Y70" s="93">
        <v>0</v>
      </c>
      <c r="Z70" s="93">
        <v>0</v>
      </c>
      <c r="AA70" s="93">
        <v>0</v>
      </c>
      <c r="AB70" s="93">
        <v>0</v>
      </c>
      <c r="AC70" s="93">
        <v>0</v>
      </c>
      <c r="AD70" s="93">
        <v>0</v>
      </c>
      <c r="AE70" s="93">
        <v>0</v>
      </c>
      <c r="AF70" s="93">
        <v>0</v>
      </c>
    </row>
    <row r="71" spans="1:32" s="10" customFormat="1" x14ac:dyDescent="0.2">
      <c r="A71" s="92" t="s">
        <v>52</v>
      </c>
      <c r="B71" s="41">
        <f t="shared" si="6"/>
        <v>0</v>
      </c>
      <c r="C71" s="93">
        <v>0</v>
      </c>
      <c r="D71" s="93">
        <v>0</v>
      </c>
      <c r="E71" s="93">
        <v>0</v>
      </c>
      <c r="F71" s="93">
        <v>0</v>
      </c>
      <c r="G71" s="93">
        <v>0</v>
      </c>
      <c r="H71" s="93">
        <v>0</v>
      </c>
      <c r="I71" s="93">
        <v>0</v>
      </c>
      <c r="J71" s="93">
        <v>0</v>
      </c>
      <c r="K71" s="93">
        <v>0</v>
      </c>
      <c r="L71" s="93">
        <v>0</v>
      </c>
      <c r="M71" s="93">
        <v>0</v>
      </c>
      <c r="N71" s="93">
        <v>0</v>
      </c>
      <c r="O71" s="93">
        <v>0</v>
      </c>
      <c r="P71" s="93">
        <v>0</v>
      </c>
      <c r="Q71" s="93">
        <v>0</v>
      </c>
      <c r="R71" s="93">
        <v>0</v>
      </c>
      <c r="S71" s="93">
        <v>0</v>
      </c>
      <c r="T71" s="93">
        <v>0</v>
      </c>
      <c r="U71" s="93">
        <v>0</v>
      </c>
      <c r="V71" s="93">
        <v>0</v>
      </c>
      <c r="W71" s="93">
        <v>0</v>
      </c>
      <c r="X71" s="93">
        <v>0</v>
      </c>
      <c r="Y71" s="93">
        <v>0</v>
      </c>
      <c r="Z71" s="93">
        <v>0</v>
      </c>
      <c r="AA71" s="93">
        <v>0</v>
      </c>
      <c r="AB71" s="93">
        <v>0</v>
      </c>
      <c r="AC71" s="93">
        <v>0</v>
      </c>
      <c r="AD71" s="93">
        <v>0</v>
      </c>
      <c r="AE71" s="93">
        <v>0</v>
      </c>
      <c r="AF71" s="93">
        <v>0</v>
      </c>
    </row>
    <row r="72" spans="1:32" s="10" customFormat="1" x14ac:dyDescent="0.2">
      <c r="A72" s="92" t="s">
        <v>53</v>
      </c>
      <c r="B72" s="41">
        <f t="shared" si="6"/>
        <v>0</v>
      </c>
      <c r="C72" s="93">
        <v>0</v>
      </c>
      <c r="D72" s="93">
        <v>0</v>
      </c>
      <c r="E72" s="93">
        <v>0</v>
      </c>
      <c r="F72" s="93">
        <v>0</v>
      </c>
      <c r="G72" s="93">
        <v>0</v>
      </c>
      <c r="H72" s="93">
        <v>0</v>
      </c>
      <c r="I72" s="93">
        <v>0</v>
      </c>
      <c r="J72" s="93">
        <v>0</v>
      </c>
      <c r="K72" s="93">
        <v>0</v>
      </c>
      <c r="L72" s="93">
        <v>0</v>
      </c>
      <c r="M72" s="93">
        <v>0</v>
      </c>
      <c r="N72" s="93">
        <v>0</v>
      </c>
      <c r="O72" s="93">
        <v>0</v>
      </c>
      <c r="P72" s="93">
        <v>0</v>
      </c>
      <c r="Q72" s="93">
        <v>0</v>
      </c>
      <c r="R72" s="93">
        <v>0</v>
      </c>
      <c r="S72" s="93">
        <v>0</v>
      </c>
      <c r="T72" s="93">
        <v>0</v>
      </c>
      <c r="U72" s="93">
        <v>0</v>
      </c>
      <c r="V72" s="93">
        <v>0</v>
      </c>
      <c r="W72" s="93">
        <v>0</v>
      </c>
      <c r="X72" s="93">
        <v>0</v>
      </c>
      <c r="Y72" s="93">
        <v>0</v>
      </c>
      <c r="Z72" s="93">
        <v>0</v>
      </c>
      <c r="AA72" s="93">
        <v>0</v>
      </c>
      <c r="AB72" s="93">
        <v>0</v>
      </c>
      <c r="AC72" s="93">
        <v>0</v>
      </c>
      <c r="AD72" s="93">
        <v>0</v>
      </c>
      <c r="AE72" s="93">
        <v>0</v>
      </c>
      <c r="AF72" s="93">
        <v>0</v>
      </c>
    </row>
    <row r="73" spans="1:32" s="10" customFormat="1" x14ac:dyDescent="0.2">
      <c r="A73" s="92" t="s">
        <v>54</v>
      </c>
      <c r="B73" s="41">
        <f t="shared" si="6"/>
        <v>0</v>
      </c>
      <c r="C73" s="93">
        <v>0</v>
      </c>
      <c r="D73" s="93">
        <v>0</v>
      </c>
      <c r="E73" s="93">
        <v>0</v>
      </c>
      <c r="F73" s="93">
        <v>0</v>
      </c>
      <c r="G73" s="93">
        <v>0</v>
      </c>
      <c r="H73" s="93">
        <v>0</v>
      </c>
      <c r="I73" s="93">
        <v>0</v>
      </c>
      <c r="J73" s="93">
        <v>0</v>
      </c>
      <c r="K73" s="93">
        <v>0</v>
      </c>
      <c r="L73" s="93">
        <v>0</v>
      </c>
      <c r="M73" s="93">
        <v>0</v>
      </c>
      <c r="N73" s="93">
        <v>0</v>
      </c>
      <c r="O73" s="93">
        <v>0</v>
      </c>
      <c r="P73" s="93">
        <v>0</v>
      </c>
      <c r="Q73" s="93">
        <v>0</v>
      </c>
      <c r="R73" s="93">
        <v>0</v>
      </c>
      <c r="S73" s="93">
        <v>0</v>
      </c>
      <c r="T73" s="93">
        <v>0</v>
      </c>
      <c r="U73" s="93">
        <v>0</v>
      </c>
      <c r="V73" s="93">
        <v>0</v>
      </c>
      <c r="W73" s="93">
        <v>0</v>
      </c>
      <c r="X73" s="93">
        <v>0</v>
      </c>
      <c r="Y73" s="93">
        <v>0</v>
      </c>
      <c r="Z73" s="93">
        <v>0</v>
      </c>
      <c r="AA73" s="93">
        <v>0</v>
      </c>
      <c r="AB73" s="93">
        <v>0</v>
      </c>
      <c r="AC73" s="93">
        <v>0</v>
      </c>
      <c r="AD73" s="93">
        <v>0</v>
      </c>
      <c r="AE73" s="93">
        <v>0</v>
      </c>
      <c r="AF73" s="93">
        <v>0</v>
      </c>
    </row>
    <row r="74" spans="1:32" s="10" customFormat="1" x14ac:dyDescent="0.2">
      <c r="A74" s="92" t="s">
        <v>55</v>
      </c>
      <c r="B74" s="41">
        <f t="shared" si="6"/>
        <v>0</v>
      </c>
      <c r="C74" s="93">
        <v>0</v>
      </c>
      <c r="D74" s="93">
        <v>0</v>
      </c>
      <c r="E74" s="93">
        <v>0</v>
      </c>
      <c r="F74" s="93">
        <v>0</v>
      </c>
      <c r="G74" s="93">
        <v>0</v>
      </c>
      <c r="H74" s="93">
        <v>0</v>
      </c>
      <c r="I74" s="93">
        <v>0</v>
      </c>
      <c r="J74" s="93">
        <v>0</v>
      </c>
      <c r="K74" s="93">
        <v>0</v>
      </c>
      <c r="L74" s="93">
        <v>0</v>
      </c>
      <c r="M74" s="93">
        <v>0</v>
      </c>
      <c r="N74" s="93">
        <v>0</v>
      </c>
      <c r="O74" s="93">
        <v>0</v>
      </c>
      <c r="P74" s="93">
        <v>0</v>
      </c>
      <c r="Q74" s="93">
        <v>0</v>
      </c>
      <c r="R74" s="93">
        <v>0</v>
      </c>
      <c r="S74" s="93">
        <v>0</v>
      </c>
      <c r="T74" s="93">
        <v>0</v>
      </c>
      <c r="U74" s="93">
        <v>0</v>
      </c>
      <c r="V74" s="93">
        <v>0</v>
      </c>
      <c r="W74" s="93">
        <v>0</v>
      </c>
      <c r="X74" s="93">
        <v>0</v>
      </c>
      <c r="Y74" s="93">
        <v>0</v>
      </c>
      <c r="Z74" s="93">
        <v>0</v>
      </c>
      <c r="AA74" s="93">
        <v>0</v>
      </c>
      <c r="AB74" s="93">
        <v>0</v>
      </c>
      <c r="AC74" s="93">
        <v>0</v>
      </c>
      <c r="AD74" s="93">
        <v>0</v>
      </c>
      <c r="AE74" s="93">
        <v>0</v>
      </c>
      <c r="AF74" s="93">
        <v>0</v>
      </c>
    </row>
    <row r="75" spans="1:32" s="10" customFormat="1" x14ac:dyDescent="0.2">
      <c r="A75" s="92" t="s">
        <v>56</v>
      </c>
      <c r="B75" s="41">
        <f t="shared" si="6"/>
        <v>0</v>
      </c>
      <c r="C75" s="93">
        <v>0</v>
      </c>
      <c r="D75" s="93">
        <v>0</v>
      </c>
      <c r="E75" s="93">
        <v>0</v>
      </c>
      <c r="F75" s="93">
        <v>0</v>
      </c>
      <c r="G75" s="93">
        <v>0</v>
      </c>
      <c r="H75" s="93">
        <v>0</v>
      </c>
      <c r="I75" s="93">
        <v>0</v>
      </c>
      <c r="J75" s="93">
        <v>0</v>
      </c>
      <c r="K75" s="93">
        <v>0</v>
      </c>
      <c r="L75" s="93">
        <v>0</v>
      </c>
      <c r="M75" s="93">
        <v>0</v>
      </c>
      <c r="N75" s="93">
        <v>0</v>
      </c>
      <c r="O75" s="93">
        <v>0</v>
      </c>
      <c r="P75" s="93">
        <v>0</v>
      </c>
      <c r="Q75" s="93">
        <v>0</v>
      </c>
      <c r="R75" s="93">
        <v>0</v>
      </c>
      <c r="S75" s="93">
        <v>0</v>
      </c>
      <c r="T75" s="93">
        <v>0</v>
      </c>
      <c r="U75" s="93">
        <v>0</v>
      </c>
      <c r="V75" s="93">
        <v>0</v>
      </c>
      <c r="W75" s="93">
        <v>0</v>
      </c>
      <c r="X75" s="93">
        <v>0</v>
      </c>
      <c r="Y75" s="93">
        <v>0</v>
      </c>
      <c r="Z75" s="93">
        <v>0</v>
      </c>
      <c r="AA75" s="93">
        <v>0</v>
      </c>
      <c r="AB75" s="93">
        <v>0</v>
      </c>
      <c r="AC75" s="93">
        <v>0</v>
      </c>
      <c r="AD75" s="93">
        <v>0</v>
      </c>
      <c r="AE75" s="93">
        <v>0</v>
      </c>
      <c r="AF75" s="93">
        <v>0</v>
      </c>
    </row>
    <row r="76" spans="1:32" ht="15" customHeight="1" x14ac:dyDescent="0.25">
      <c r="A76" s="92" t="s">
        <v>57</v>
      </c>
      <c r="B76" s="41">
        <f t="shared" si="6"/>
        <v>0</v>
      </c>
      <c r="C76" s="93">
        <v>0</v>
      </c>
      <c r="D76" s="93">
        <v>0</v>
      </c>
      <c r="E76" s="93">
        <v>0</v>
      </c>
      <c r="F76" s="93">
        <v>0</v>
      </c>
      <c r="G76" s="93">
        <v>0</v>
      </c>
      <c r="H76" s="93">
        <v>0</v>
      </c>
      <c r="I76" s="93">
        <v>0</v>
      </c>
      <c r="J76" s="93">
        <v>0</v>
      </c>
      <c r="K76" s="93">
        <v>0</v>
      </c>
      <c r="L76" s="93">
        <v>0</v>
      </c>
      <c r="M76" s="93">
        <v>0</v>
      </c>
      <c r="N76" s="93">
        <v>0</v>
      </c>
      <c r="O76" s="93">
        <v>0</v>
      </c>
      <c r="P76" s="93">
        <v>0</v>
      </c>
      <c r="Q76" s="93">
        <v>0</v>
      </c>
      <c r="R76" s="93">
        <v>0</v>
      </c>
      <c r="S76" s="93">
        <v>0</v>
      </c>
      <c r="T76" s="93">
        <v>0</v>
      </c>
      <c r="U76" s="93">
        <v>0</v>
      </c>
      <c r="V76" s="93">
        <v>0</v>
      </c>
      <c r="W76" s="93">
        <v>0</v>
      </c>
      <c r="X76" s="93">
        <v>0</v>
      </c>
      <c r="Y76" s="93">
        <v>0</v>
      </c>
      <c r="Z76" s="93">
        <v>0</v>
      </c>
      <c r="AA76" s="93">
        <v>0</v>
      </c>
      <c r="AB76" s="93">
        <v>0</v>
      </c>
      <c r="AC76" s="93">
        <v>0</v>
      </c>
      <c r="AD76" s="93">
        <v>0</v>
      </c>
      <c r="AE76" s="93">
        <v>0</v>
      </c>
      <c r="AF76" s="93">
        <v>0</v>
      </c>
    </row>
    <row r="77" spans="1:32" ht="15" customHeight="1" x14ac:dyDescent="0.25">
      <c r="A77" s="92" t="s">
        <v>58</v>
      </c>
      <c r="B77" s="41">
        <f t="shared" si="6"/>
        <v>0</v>
      </c>
      <c r="C77" s="93">
        <v>0</v>
      </c>
      <c r="D77" s="93">
        <v>0</v>
      </c>
      <c r="E77" s="93">
        <v>0</v>
      </c>
      <c r="F77" s="93">
        <v>0</v>
      </c>
      <c r="G77" s="93">
        <v>0</v>
      </c>
      <c r="H77" s="93">
        <v>0</v>
      </c>
      <c r="I77" s="93">
        <v>0</v>
      </c>
      <c r="J77" s="93">
        <v>0</v>
      </c>
      <c r="K77" s="93">
        <v>0</v>
      </c>
      <c r="L77" s="93">
        <v>0</v>
      </c>
      <c r="M77" s="93">
        <v>0</v>
      </c>
      <c r="N77" s="93">
        <v>0</v>
      </c>
      <c r="O77" s="93">
        <v>0</v>
      </c>
      <c r="P77" s="93">
        <v>0</v>
      </c>
      <c r="Q77" s="93">
        <v>0</v>
      </c>
      <c r="R77" s="93">
        <v>0</v>
      </c>
      <c r="S77" s="93">
        <v>0</v>
      </c>
      <c r="T77" s="93">
        <v>0</v>
      </c>
      <c r="U77" s="93">
        <v>0</v>
      </c>
      <c r="V77" s="93">
        <v>0</v>
      </c>
      <c r="W77" s="93">
        <v>0</v>
      </c>
      <c r="X77" s="93">
        <v>0</v>
      </c>
      <c r="Y77" s="93">
        <v>0</v>
      </c>
      <c r="Z77" s="93">
        <v>0</v>
      </c>
      <c r="AA77" s="93">
        <v>0</v>
      </c>
      <c r="AB77" s="93">
        <v>0</v>
      </c>
      <c r="AC77" s="93">
        <v>0</v>
      </c>
      <c r="AD77" s="93">
        <v>0</v>
      </c>
      <c r="AE77" s="93">
        <v>0</v>
      </c>
      <c r="AF77" s="93">
        <v>0</v>
      </c>
    </row>
    <row r="78" spans="1:32" ht="15" customHeight="1" x14ac:dyDescent="0.25">
      <c r="A78" s="92" t="s">
        <v>59</v>
      </c>
      <c r="B78" s="41">
        <f t="shared" si="6"/>
        <v>0</v>
      </c>
      <c r="C78" s="93">
        <v>0</v>
      </c>
      <c r="D78" s="93">
        <v>0</v>
      </c>
      <c r="E78" s="93">
        <v>0</v>
      </c>
      <c r="F78" s="93">
        <v>0</v>
      </c>
      <c r="G78" s="93">
        <v>0</v>
      </c>
      <c r="H78" s="93">
        <v>0</v>
      </c>
      <c r="I78" s="93">
        <v>0</v>
      </c>
      <c r="J78" s="93">
        <v>0</v>
      </c>
      <c r="K78" s="93">
        <v>0</v>
      </c>
      <c r="L78" s="93">
        <v>0</v>
      </c>
      <c r="M78" s="93">
        <v>0</v>
      </c>
      <c r="N78" s="93">
        <v>0</v>
      </c>
      <c r="O78" s="93">
        <v>0</v>
      </c>
      <c r="P78" s="93">
        <v>0</v>
      </c>
      <c r="Q78" s="93">
        <v>0</v>
      </c>
      <c r="R78" s="93">
        <v>0</v>
      </c>
      <c r="S78" s="93">
        <v>0</v>
      </c>
      <c r="T78" s="93">
        <v>0</v>
      </c>
      <c r="U78" s="93">
        <v>0</v>
      </c>
      <c r="V78" s="93">
        <v>0</v>
      </c>
      <c r="W78" s="93">
        <v>0</v>
      </c>
      <c r="X78" s="93">
        <v>0</v>
      </c>
      <c r="Y78" s="93">
        <v>0</v>
      </c>
      <c r="Z78" s="93">
        <v>0</v>
      </c>
      <c r="AA78" s="93">
        <v>0</v>
      </c>
      <c r="AB78" s="93">
        <v>0</v>
      </c>
      <c r="AC78" s="93">
        <v>0</v>
      </c>
      <c r="AD78" s="93">
        <v>0</v>
      </c>
      <c r="AE78" s="93">
        <v>0</v>
      </c>
      <c r="AF78" s="93">
        <v>0</v>
      </c>
    </row>
    <row r="79" spans="1:32" ht="15" customHeight="1" x14ac:dyDescent="0.25">
      <c r="A79" s="92" t="s">
        <v>60</v>
      </c>
      <c r="B79" s="41">
        <f t="shared" si="6"/>
        <v>0</v>
      </c>
      <c r="C79" s="93">
        <v>0</v>
      </c>
      <c r="D79" s="93">
        <v>0</v>
      </c>
      <c r="E79" s="93">
        <v>0</v>
      </c>
      <c r="F79" s="93">
        <v>0</v>
      </c>
      <c r="G79" s="93">
        <v>0</v>
      </c>
      <c r="H79" s="93">
        <v>0</v>
      </c>
      <c r="I79" s="93">
        <v>0</v>
      </c>
      <c r="J79" s="93">
        <v>0</v>
      </c>
      <c r="K79" s="93">
        <v>0</v>
      </c>
      <c r="L79" s="93">
        <v>0</v>
      </c>
      <c r="M79" s="93">
        <v>0</v>
      </c>
      <c r="N79" s="93">
        <v>0</v>
      </c>
      <c r="O79" s="93">
        <v>0</v>
      </c>
      <c r="P79" s="93">
        <v>0</v>
      </c>
      <c r="Q79" s="93">
        <v>0</v>
      </c>
      <c r="R79" s="93">
        <v>0</v>
      </c>
      <c r="S79" s="93">
        <v>0</v>
      </c>
      <c r="T79" s="93">
        <v>0</v>
      </c>
      <c r="U79" s="93">
        <v>0</v>
      </c>
      <c r="V79" s="93">
        <v>0</v>
      </c>
      <c r="W79" s="93">
        <v>0</v>
      </c>
      <c r="X79" s="93">
        <v>0</v>
      </c>
      <c r="Y79" s="93">
        <v>0</v>
      </c>
      <c r="Z79" s="93">
        <v>0</v>
      </c>
      <c r="AA79" s="93">
        <v>0</v>
      </c>
      <c r="AB79" s="93">
        <v>0</v>
      </c>
      <c r="AC79" s="93">
        <v>0</v>
      </c>
      <c r="AD79" s="93">
        <v>0</v>
      </c>
      <c r="AE79" s="93">
        <v>0</v>
      </c>
      <c r="AF79" s="93">
        <v>0</v>
      </c>
    </row>
    <row r="80" spans="1:32" ht="15" customHeight="1" x14ac:dyDescent="0.25">
      <c r="A80" s="92" t="s">
        <v>61</v>
      </c>
      <c r="B80" s="41">
        <f t="shared" si="6"/>
        <v>0</v>
      </c>
      <c r="C80" s="93">
        <v>0</v>
      </c>
      <c r="D80" s="93">
        <v>0</v>
      </c>
      <c r="E80" s="93">
        <v>0</v>
      </c>
      <c r="F80" s="93">
        <v>0</v>
      </c>
      <c r="G80" s="93">
        <v>0</v>
      </c>
      <c r="H80" s="93">
        <v>0</v>
      </c>
      <c r="I80" s="93">
        <v>0</v>
      </c>
      <c r="J80" s="93">
        <v>0</v>
      </c>
      <c r="K80" s="93">
        <v>0</v>
      </c>
      <c r="L80" s="93">
        <v>0</v>
      </c>
      <c r="M80" s="93">
        <v>0</v>
      </c>
      <c r="N80" s="93">
        <v>0</v>
      </c>
      <c r="O80" s="93">
        <v>0</v>
      </c>
      <c r="P80" s="93">
        <v>0</v>
      </c>
      <c r="Q80" s="93">
        <v>0</v>
      </c>
      <c r="R80" s="93">
        <v>0</v>
      </c>
      <c r="S80" s="93">
        <v>0</v>
      </c>
      <c r="T80" s="93">
        <v>0</v>
      </c>
      <c r="U80" s="93">
        <v>0</v>
      </c>
      <c r="V80" s="93">
        <v>0</v>
      </c>
      <c r="W80" s="93">
        <v>0</v>
      </c>
      <c r="X80" s="93">
        <v>0</v>
      </c>
      <c r="Y80" s="93">
        <v>0</v>
      </c>
      <c r="Z80" s="93">
        <v>0</v>
      </c>
      <c r="AA80" s="93">
        <v>0</v>
      </c>
      <c r="AB80" s="93">
        <v>0</v>
      </c>
      <c r="AC80" s="93">
        <v>0</v>
      </c>
      <c r="AD80" s="93">
        <v>0</v>
      </c>
      <c r="AE80" s="93">
        <v>0</v>
      </c>
      <c r="AF80" s="93">
        <v>0</v>
      </c>
    </row>
    <row r="81" spans="1:32" ht="15" customHeight="1" x14ac:dyDescent="0.25">
      <c r="A81" s="92" t="s">
        <v>62</v>
      </c>
      <c r="B81" s="41">
        <f t="shared" si="6"/>
        <v>0</v>
      </c>
      <c r="C81" s="93">
        <v>0</v>
      </c>
      <c r="D81" s="93">
        <v>0</v>
      </c>
      <c r="E81" s="93">
        <v>0</v>
      </c>
      <c r="F81" s="93">
        <v>0</v>
      </c>
      <c r="G81" s="93">
        <v>0</v>
      </c>
      <c r="H81" s="93">
        <v>0</v>
      </c>
      <c r="I81" s="93">
        <v>0</v>
      </c>
      <c r="J81" s="93">
        <v>0</v>
      </c>
      <c r="K81" s="93">
        <v>0</v>
      </c>
      <c r="L81" s="93">
        <v>0</v>
      </c>
      <c r="M81" s="93">
        <v>0</v>
      </c>
      <c r="N81" s="93">
        <v>0</v>
      </c>
      <c r="O81" s="93">
        <v>0</v>
      </c>
      <c r="P81" s="93">
        <v>0</v>
      </c>
      <c r="Q81" s="93">
        <v>0</v>
      </c>
      <c r="R81" s="93">
        <v>0</v>
      </c>
      <c r="S81" s="93">
        <v>0</v>
      </c>
      <c r="T81" s="93">
        <v>0</v>
      </c>
      <c r="U81" s="93">
        <v>0</v>
      </c>
      <c r="V81" s="93">
        <v>0</v>
      </c>
      <c r="W81" s="93">
        <v>0</v>
      </c>
      <c r="X81" s="93">
        <v>0</v>
      </c>
      <c r="Y81" s="93">
        <v>0</v>
      </c>
      <c r="Z81" s="93">
        <v>0</v>
      </c>
      <c r="AA81" s="93">
        <v>0</v>
      </c>
      <c r="AB81" s="93">
        <v>0</v>
      </c>
      <c r="AC81" s="93">
        <v>0</v>
      </c>
      <c r="AD81" s="93">
        <v>0</v>
      </c>
      <c r="AE81" s="93">
        <v>0</v>
      </c>
      <c r="AF81" s="93">
        <v>0</v>
      </c>
    </row>
    <row r="82" spans="1:32" s="10" customFormat="1" ht="15" customHeight="1" x14ac:dyDescent="0.2">
      <c r="A82" s="92" t="s">
        <v>63</v>
      </c>
      <c r="B82" s="41">
        <f t="shared" si="6"/>
        <v>0</v>
      </c>
      <c r="C82" s="93">
        <v>0</v>
      </c>
      <c r="D82" s="93">
        <v>0</v>
      </c>
      <c r="E82" s="93">
        <v>0</v>
      </c>
      <c r="F82" s="93">
        <v>0</v>
      </c>
      <c r="G82" s="93">
        <v>0</v>
      </c>
      <c r="H82" s="93">
        <v>0</v>
      </c>
      <c r="I82" s="93">
        <v>0</v>
      </c>
      <c r="J82" s="93">
        <v>0</v>
      </c>
      <c r="K82" s="93">
        <v>0</v>
      </c>
      <c r="L82" s="93">
        <v>0</v>
      </c>
      <c r="M82" s="93">
        <v>0</v>
      </c>
      <c r="N82" s="93">
        <v>0</v>
      </c>
      <c r="O82" s="93">
        <v>0</v>
      </c>
      <c r="P82" s="93">
        <v>0</v>
      </c>
      <c r="Q82" s="93">
        <v>0</v>
      </c>
      <c r="R82" s="93">
        <v>0</v>
      </c>
      <c r="S82" s="93">
        <v>0</v>
      </c>
      <c r="T82" s="93">
        <v>0</v>
      </c>
      <c r="U82" s="93">
        <v>0</v>
      </c>
      <c r="V82" s="93">
        <v>0</v>
      </c>
      <c r="W82" s="93">
        <v>0</v>
      </c>
      <c r="X82" s="93">
        <v>0</v>
      </c>
      <c r="Y82" s="93">
        <v>0</v>
      </c>
      <c r="Z82" s="93">
        <v>0</v>
      </c>
      <c r="AA82" s="93">
        <v>0</v>
      </c>
      <c r="AB82" s="93">
        <v>0</v>
      </c>
      <c r="AC82" s="93">
        <v>0</v>
      </c>
      <c r="AD82" s="93">
        <v>0</v>
      </c>
      <c r="AE82" s="93">
        <v>0</v>
      </c>
      <c r="AF82" s="93">
        <v>0</v>
      </c>
    </row>
    <row r="83" spans="1:32" s="96" customFormat="1" ht="30" customHeight="1" thickBot="1" x14ac:dyDescent="0.3">
      <c r="A83" s="102" t="s">
        <v>64</v>
      </c>
      <c r="B83" s="103">
        <f t="shared" si="6"/>
        <v>0</v>
      </c>
      <c r="C83" s="104">
        <f>SUM(C68:C82)</f>
        <v>0</v>
      </c>
      <c r="D83" s="104">
        <f t="shared" ref="D83:AF83" si="8">SUM(D68:D82)</f>
        <v>0</v>
      </c>
      <c r="E83" s="104">
        <f t="shared" si="8"/>
        <v>0</v>
      </c>
      <c r="F83" s="104">
        <f t="shared" si="8"/>
        <v>0</v>
      </c>
      <c r="G83" s="104">
        <f t="shared" si="8"/>
        <v>0</v>
      </c>
      <c r="H83" s="104">
        <f t="shared" si="8"/>
        <v>0</v>
      </c>
      <c r="I83" s="104">
        <f t="shared" si="8"/>
        <v>0</v>
      </c>
      <c r="J83" s="104">
        <f t="shared" si="8"/>
        <v>0</v>
      </c>
      <c r="K83" s="104">
        <f t="shared" si="8"/>
        <v>0</v>
      </c>
      <c r="L83" s="104">
        <f t="shared" si="8"/>
        <v>0</v>
      </c>
      <c r="M83" s="104">
        <f t="shared" si="8"/>
        <v>0</v>
      </c>
      <c r="N83" s="104">
        <f t="shared" si="8"/>
        <v>0</v>
      </c>
      <c r="O83" s="104">
        <f t="shared" si="8"/>
        <v>0</v>
      </c>
      <c r="P83" s="104">
        <f t="shared" si="8"/>
        <v>0</v>
      </c>
      <c r="Q83" s="104">
        <f t="shared" si="8"/>
        <v>0</v>
      </c>
      <c r="R83" s="104">
        <f t="shared" si="8"/>
        <v>0</v>
      </c>
      <c r="S83" s="104">
        <f t="shared" si="8"/>
        <v>0</v>
      </c>
      <c r="T83" s="104">
        <f t="shared" si="8"/>
        <v>0</v>
      </c>
      <c r="U83" s="104">
        <f t="shared" si="8"/>
        <v>0</v>
      </c>
      <c r="V83" s="104">
        <f t="shared" si="8"/>
        <v>0</v>
      </c>
      <c r="W83" s="104">
        <f t="shared" si="8"/>
        <v>0</v>
      </c>
      <c r="X83" s="104">
        <f t="shared" si="8"/>
        <v>0</v>
      </c>
      <c r="Y83" s="104">
        <f t="shared" si="8"/>
        <v>0</v>
      </c>
      <c r="Z83" s="104">
        <f t="shared" si="8"/>
        <v>0</v>
      </c>
      <c r="AA83" s="104">
        <f t="shared" si="8"/>
        <v>0</v>
      </c>
      <c r="AB83" s="104">
        <f t="shared" si="8"/>
        <v>0</v>
      </c>
      <c r="AC83" s="104">
        <f t="shared" si="8"/>
        <v>0</v>
      </c>
      <c r="AD83" s="104">
        <f t="shared" si="8"/>
        <v>0</v>
      </c>
      <c r="AE83" s="104">
        <f t="shared" si="8"/>
        <v>0</v>
      </c>
      <c r="AF83" s="104">
        <f t="shared" si="8"/>
        <v>0</v>
      </c>
    </row>
    <row r="84" spans="1:32" s="96" customFormat="1" ht="32.25" customHeight="1" thickTop="1" x14ac:dyDescent="0.25">
      <c r="A84" s="105" t="s">
        <v>65</v>
      </c>
      <c r="B84" s="106">
        <f t="shared" si="6"/>
        <v>0</v>
      </c>
      <c r="C84" s="106">
        <f t="shared" ref="C84:AF84" si="9">C66-C83</f>
        <v>0</v>
      </c>
      <c r="D84" s="106">
        <f t="shared" si="9"/>
        <v>0</v>
      </c>
      <c r="E84" s="106">
        <f t="shared" si="9"/>
        <v>0</v>
      </c>
      <c r="F84" s="106">
        <f t="shared" si="9"/>
        <v>0</v>
      </c>
      <c r="G84" s="106">
        <f t="shared" si="9"/>
        <v>0</v>
      </c>
      <c r="H84" s="106">
        <f t="shared" si="9"/>
        <v>0</v>
      </c>
      <c r="I84" s="106">
        <f t="shared" si="9"/>
        <v>0</v>
      </c>
      <c r="J84" s="106">
        <f t="shared" si="9"/>
        <v>0</v>
      </c>
      <c r="K84" s="106">
        <f t="shared" si="9"/>
        <v>0</v>
      </c>
      <c r="L84" s="106">
        <f t="shared" si="9"/>
        <v>0</v>
      </c>
      <c r="M84" s="106">
        <f t="shared" si="9"/>
        <v>0</v>
      </c>
      <c r="N84" s="106">
        <f t="shared" si="9"/>
        <v>0</v>
      </c>
      <c r="O84" s="106">
        <f t="shared" si="9"/>
        <v>0</v>
      </c>
      <c r="P84" s="106">
        <f t="shared" si="9"/>
        <v>0</v>
      </c>
      <c r="Q84" s="106">
        <f t="shared" si="9"/>
        <v>0</v>
      </c>
      <c r="R84" s="106">
        <f t="shared" si="9"/>
        <v>0</v>
      </c>
      <c r="S84" s="106">
        <f t="shared" si="9"/>
        <v>0</v>
      </c>
      <c r="T84" s="106">
        <f t="shared" si="9"/>
        <v>0</v>
      </c>
      <c r="U84" s="106">
        <f t="shared" si="9"/>
        <v>0</v>
      </c>
      <c r="V84" s="106">
        <f t="shared" si="9"/>
        <v>0</v>
      </c>
      <c r="W84" s="106">
        <f t="shared" si="9"/>
        <v>0</v>
      </c>
      <c r="X84" s="106">
        <f t="shared" si="9"/>
        <v>0</v>
      </c>
      <c r="Y84" s="106">
        <f t="shared" si="9"/>
        <v>0</v>
      </c>
      <c r="Z84" s="106">
        <f t="shared" si="9"/>
        <v>0</v>
      </c>
      <c r="AA84" s="106">
        <f t="shared" si="9"/>
        <v>0</v>
      </c>
      <c r="AB84" s="106">
        <f t="shared" si="9"/>
        <v>0</v>
      </c>
      <c r="AC84" s="106">
        <f t="shared" si="9"/>
        <v>0</v>
      </c>
      <c r="AD84" s="106">
        <f t="shared" si="9"/>
        <v>0</v>
      </c>
      <c r="AE84" s="106">
        <f t="shared" si="9"/>
        <v>0</v>
      </c>
      <c r="AF84" s="106">
        <f t="shared" si="9"/>
        <v>0</v>
      </c>
    </row>
    <row r="87" spans="1:32" ht="47.25" x14ac:dyDescent="0.25">
      <c r="A87" s="95" t="s">
        <v>76</v>
      </c>
      <c r="B87" s="41"/>
      <c r="G87" s="80"/>
      <c r="I87" s="80"/>
      <c r="J87" s="80"/>
      <c r="K87" s="80"/>
      <c r="L87" s="80"/>
    </row>
    <row r="88" spans="1:32" ht="15.75" x14ac:dyDescent="0.25">
      <c r="A88" s="84"/>
      <c r="B88" s="89" t="s">
        <v>18</v>
      </c>
      <c r="C88" s="89">
        <v>1</v>
      </c>
      <c r="D88" s="89">
        <v>2</v>
      </c>
      <c r="E88" s="89">
        <v>3</v>
      </c>
      <c r="F88" s="89">
        <v>4</v>
      </c>
      <c r="G88" s="89">
        <v>5</v>
      </c>
      <c r="H88" s="89">
        <v>6</v>
      </c>
      <c r="I88" s="89">
        <v>7</v>
      </c>
      <c r="J88" s="89">
        <v>8</v>
      </c>
      <c r="K88" s="89">
        <v>9</v>
      </c>
      <c r="L88" s="89">
        <v>10</v>
      </c>
      <c r="M88" s="89">
        <v>11</v>
      </c>
      <c r="N88" s="89">
        <v>12</v>
      </c>
      <c r="O88" s="89">
        <v>13</v>
      </c>
      <c r="P88" s="89">
        <v>14</v>
      </c>
      <c r="Q88" s="89">
        <v>15</v>
      </c>
      <c r="R88" s="89">
        <v>16</v>
      </c>
      <c r="S88" s="89">
        <v>17</v>
      </c>
      <c r="T88" s="89">
        <v>18</v>
      </c>
      <c r="U88" s="89">
        <v>19</v>
      </c>
      <c r="V88" s="89">
        <v>20</v>
      </c>
      <c r="W88" s="89">
        <v>21</v>
      </c>
      <c r="X88" s="89">
        <v>22</v>
      </c>
      <c r="Y88" s="89">
        <v>23</v>
      </c>
      <c r="Z88" s="89">
        <v>24</v>
      </c>
      <c r="AA88" s="89">
        <v>25</v>
      </c>
      <c r="AB88" s="89">
        <v>26</v>
      </c>
      <c r="AC88" s="89">
        <v>27</v>
      </c>
      <c r="AD88" s="89">
        <v>28</v>
      </c>
      <c r="AE88" s="89">
        <v>29</v>
      </c>
      <c r="AF88" s="89">
        <v>30</v>
      </c>
    </row>
    <row r="89" spans="1:32" ht="18" customHeight="1" x14ac:dyDescent="0.25">
      <c r="A89" s="98" t="s">
        <v>77</v>
      </c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</row>
    <row r="90" spans="1:32" ht="25.5" x14ac:dyDescent="0.25">
      <c r="A90" s="79" t="str">
        <f>[1]Investitie!B92</f>
        <v>ASISTENŢĂ FINANCIARĂ NERAMBURSABILĂ SOLICITATĂ</v>
      </c>
      <c r="B90" s="41">
        <f>SUM(C90:F90)</f>
        <v>0</v>
      </c>
      <c r="C90" s="9">
        <f>'Buget Lider'!D137</f>
        <v>0</v>
      </c>
      <c r="D90" s="9">
        <f>'Buget Lider'!E137</f>
        <v>0</v>
      </c>
      <c r="E90" s="9">
        <f>'Buget Lider'!F137</f>
        <v>0</v>
      </c>
      <c r="F90" s="9">
        <f>'Buget Lider'!G137</f>
        <v>0</v>
      </c>
      <c r="G90" s="9">
        <f>'Buget Lider'!H137</f>
        <v>0</v>
      </c>
      <c r="I90" s="80"/>
      <c r="J90" s="80"/>
      <c r="K90" s="80"/>
      <c r="L90" s="80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</row>
    <row r="91" spans="1:32" ht="15.75" x14ac:dyDescent="0.25">
      <c r="A91" s="79" t="str">
        <f>[1]Investitie!B94</f>
        <v>Surse proprii</v>
      </c>
      <c r="B91" s="41">
        <f>SUM(C91:F91)</f>
        <v>0</v>
      </c>
      <c r="C91" s="93">
        <v>0</v>
      </c>
      <c r="D91" s="93">
        <v>0</v>
      </c>
      <c r="E91" s="93">
        <v>0</v>
      </c>
      <c r="F91" s="93">
        <v>0</v>
      </c>
      <c r="G91" s="93">
        <v>0</v>
      </c>
      <c r="I91" s="80"/>
      <c r="J91" s="80"/>
      <c r="K91" s="80"/>
      <c r="L91" s="80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</row>
    <row r="92" spans="1:32" ht="25.5" x14ac:dyDescent="0.25">
      <c r="A92" s="79" t="str">
        <f>[1]Investitie!B95</f>
        <v>Contributie publica (veniturile nete actualizate, pentru proiecte generatoare de venit)</v>
      </c>
      <c r="B92" s="41">
        <f>SUM(C92:F92)</f>
        <v>0</v>
      </c>
      <c r="C92" s="93">
        <v>0</v>
      </c>
      <c r="D92" s="93">
        <v>0</v>
      </c>
      <c r="E92" s="93">
        <v>0</v>
      </c>
      <c r="F92" s="93">
        <v>0</v>
      </c>
      <c r="G92" s="93">
        <v>0</v>
      </c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</row>
    <row r="93" spans="1:32" x14ac:dyDescent="0.25">
      <c r="A93" s="79" t="str">
        <f>[1]Investitie!B96</f>
        <v>Imprumuturi bancare (surse imprumutate)</v>
      </c>
      <c r="B93" s="41">
        <f>SUM(C93:F93)</f>
        <v>0</v>
      </c>
      <c r="C93" s="93">
        <v>0</v>
      </c>
      <c r="D93" s="93">
        <v>0</v>
      </c>
      <c r="E93" s="93">
        <v>0</v>
      </c>
      <c r="F93" s="93">
        <v>0</v>
      </c>
      <c r="G93" s="93">
        <v>0</v>
      </c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</row>
    <row r="94" spans="1:32" s="100" customFormat="1" ht="26.25" thickBot="1" x14ac:dyDescent="0.25">
      <c r="A94" s="107" t="s">
        <v>78</v>
      </c>
      <c r="B94" s="103">
        <f>SUM(B90:B93)</f>
        <v>0</v>
      </c>
      <c r="C94" s="103">
        <f>SUM(C90:C93)</f>
        <v>0</v>
      </c>
      <c r="D94" s="103">
        <f t="shared" ref="D94:G94" si="10">SUM(D90:D93)</f>
        <v>0</v>
      </c>
      <c r="E94" s="103">
        <f t="shared" si="10"/>
        <v>0</v>
      </c>
      <c r="F94" s="103">
        <f t="shared" si="10"/>
        <v>0</v>
      </c>
      <c r="G94" s="103">
        <f t="shared" si="10"/>
        <v>0</v>
      </c>
      <c r="H94" s="99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F94" s="41"/>
    </row>
    <row r="95" spans="1:32" s="100" customFormat="1" ht="13.5" thickTop="1" x14ac:dyDescent="0.2">
      <c r="A95" s="98"/>
      <c r="B95" s="41"/>
      <c r="C95" s="41"/>
      <c r="D95" s="41"/>
      <c r="E95" s="41"/>
      <c r="F95" s="41"/>
      <c r="G95" s="41"/>
      <c r="H95" s="99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F95" s="41"/>
    </row>
    <row r="96" spans="1:32" s="100" customFormat="1" ht="12.75" x14ac:dyDescent="0.2">
      <c r="A96" s="98" t="s">
        <v>79</v>
      </c>
      <c r="B96" s="41"/>
      <c r="C96" s="41"/>
      <c r="D96" s="41"/>
      <c r="E96" s="41"/>
      <c r="F96" s="41"/>
      <c r="G96" s="41"/>
      <c r="H96" s="99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</row>
    <row r="97" spans="1:32" x14ac:dyDescent="0.25">
      <c r="A97" s="79" t="s">
        <v>80</v>
      </c>
      <c r="B97" s="9">
        <f>SUM(C97:P97)</f>
        <v>0</v>
      </c>
      <c r="C97" s="93">
        <v>0</v>
      </c>
      <c r="D97" s="93">
        <v>0</v>
      </c>
      <c r="E97" s="93">
        <v>0</v>
      </c>
      <c r="F97" s="93">
        <v>0</v>
      </c>
      <c r="G97" s="93">
        <v>0</v>
      </c>
      <c r="H97" s="93">
        <v>0</v>
      </c>
      <c r="I97" s="93">
        <v>0</v>
      </c>
      <c r="J97" s="93">
        <v>0</v>
      </c>
      <c r="K97" s="93">
        <v>0</v>
      </c>
      <c r="L97" s="93">
        <v>0</v>
      </c>
      <c r="M97" s="93">
        <v>0</v>
      </c>
      <c r="N97" s="93">
        <v>0</v>
      </c>
      <c r="O97" s="93">
        <v>0</v>
      </c>
      <c r="P97" s="93">
        <v>0</v>
      </c>
      <c r="Q97" s="93">
        <v>0</v>
      </c>
      <c r="R97" s="93">
        <v>0</v>
      </c>
      <c r="S97" s="93">
        <v>0</v>
      </c>
      <c r="T97" s="93">
        <v>0</v>
      </c>
      <c r="U97" s="93">
        <v>0</v>
      </c>
      <c r="V97" s="93">
        <v>0</v>
      </c>
      <c r="W97" s="93">
        <v>0</v>
      </c>
      <c r="X97" s="93">
        <v>0</v>
      </c>
      <c r="Y97" s="93">
        <v>0</v>
      </c>
      <c r="Z97" s="93">
        <v>0</v>
      </c>
      <c r="AA97" s="93">
        <v>0</v>
      </c>
      <c r="AB97" s="93">
        <v>0</v>
      </c>
      <c r="AC97" s="93">
        <v>0</v>
      </c>
      <c r="AD97" s="93">
        <v>0</v>
      </c>
      <c r="AE97" s="93">
        <v>0</v>
      </c>
      <c r="AF97" s="93">
        <v>0</v>
      </c>
    </row>
    <row r="98" spans="1:32" x14ac:dyDescent="0.25">
      <c r="A98" s="79" t="s">
        <v>81</v>
      </c>
      <c r="B98" s="9">
        <f>SUM(C98:P98)</f>
        <v>0</v>
      </c>
      <c r="C98" s="93">
        <v>0</v>
      </c>
      <c r="D98" s="93">
        <v>0</v>
      </c>
      <c r="E98" s="93">
        <v>0</v>
      </c>
      <c r="F98" s="93">
        <v>0</v>
      </c>
      <c r="G98" s="93">
        <v>0</v>
      </c>
      <c r="H98" s="93">
        <v>0</v>
      </c>
      <c r="I98" s="93">
        <v>0</v>
      </c>
      <c r="J98" s="93">
        <v>0</v>
      </c>
      <c r="K98" s="93">
        <v>0</v>
      </c>
      <c r="L98" s="93">
        <v>0</v>
      </c>
      <c r="M98" s="93">
        <v>0</v>
      </c>
      <c r="N98" s="93">
        <v>0</v>
      </c>
      <c r="O98" s="93">
        <v>0</v>
      </c>
      <c r="P98" s="93">
        <v>0</v>
      </c>
      <c r="Q98" s="93">
        <v>0</v>
      </c>
      <c r="R98" s="93">
        <v>0</v>
      </c>
      <c r="S98" s="93">
        <v>0</v>
      </c>
      <c r="T98" s="93">
        <v>0</v>
      </c>
      <c r="U98" s="93">
        <v>0</v>
      </c>
      <c r="V98" s="93">
        <v>0</v>
      </c>
      <c r="W98" s="93">
        <v>0</v>
      </c>
      <c r="X98" s="93">
        <v>0</v>
      </c>
      <c r="Y98" s="93">
        <v>0</v>
      </c>
      <c r="Z98" s="93">
        <v>0</v>
      </c>
      <c r="AA98" s="93">
        <v>0</v>
      </c>
      <c r="AB98" s="93">
        <v>0</v>
      </c>
      <c r="AC98" s="93">
        <v>0</v>
      </c>
      <c r="AD98" s="93">
        <v>0</v>
      </c>
      <c r="AE98" s="93">
        <v>0</v>
      </c>
      <c r="AF98" s="93">
        <v>0</v>
      </c>
    </row>
    <row r="99" spans="1:32" s="100" customFormat="1" ht="25.5" x14ac:dyDescent="0.2">
      <c r="A99" s="98" t="s">
        <v>82</v>
      </c>
      <c r="B99" s="101">
        <f>SUM(C99:P99)</f>
        <v>0</v>
      </c>
      <c r="C99" s="41">
        <f>C98+C97</f>
        <v>0</v>
      </c>
      <c r="D99" s="41">
        <f t="shared" ref="D99:AF99" si="11">D98+D97</f>
        <v>0</v>
      </c>
      <c r="E99" s="41">
        <f t="shared" si="11"/>
        <v>0</v>
      </c>
      <c r="F99" s="41">
        <f t="shared" si="11"/>
        <v>0</v>
      </c>
      <c r="G99" s="41">
        <f t="shared" si="11"/>
        <v>0</v>
      </c>
      <c r="H99" s="41">
        <f t="shared" si="11"/>
        <v>0</v>
      </c>
      <c r="I99" s="41">
        <f t="shared" si="11"/>
        <v>0</v>
      </c>
      <c r="J99" s="41">
        <f t="shared" si="11"/>
        <v>0</v>
      </c>
      <c r="K99" s="41">
        <f t="shared" si="11"/>
        <v>0</v>
      </c>
      <c r="L99" s="41">
        <f t="shared" si="11"/>
        <v>0</v>
      </c>
      <c r="M99" s="41">
        <f t="shared" si="11"/>
        <v>0</v>
      </c>
      <c r="N99" s="41">
        <f t="shared" si="11"/>
        <v>0</v>
      </c>
      <c r="O99" s="41">
        <f t="shared" si="11"/>
        <v>0</v>
      </c>
      <c r="P99" s="41">
        <f t="shared" si="11"/>
        <v>0</v>
      </c>
      <c r="Q99" s="41">
        <f t="shared" si="11"/>
        <v>0</v>
      </c>
      <c r="R99" s="41">
        <f t="shared" si="11"/>
        <v>0</v>
      </c>
      <c r="S99" s="41">
        <f t="shared" si="11"/>
        <v>0</v>
      </c>
      <c r="T99" s="41">
        <f t="shared" si="11"/>
        <v>0</v>
      </c>
      <c r="U99" s="41">
        <f t="shared" si="11"/>
        <v>0</v>
      </c>
      <c r="V99" s="41">
        <f t="shared" si="11"/>
        <v>0</v>
      </c>
      <c r="W99" s="41">
        <f t="shared" si="11"/>
        <v>0</v>
      </c>
      <c r="X99" s="41">
        <f t="shared" si="11"/>
        <v>0</v>
      </c>
      <c r="Y99" s="41">
        <f t="shared" si="11"/>
        <v>0</v>
      </c>
      <c r="Z99" s="41">
        <f t="shared" si="11"/>
        <v>0</v>
      </c>
      <c r="AA99" s="41">
        <f t="shared" si="11"/>
        <v>0</v>
      </c>
      <c r="AB99" s="41">
        <f t="shared" si="11"/>
        <v>0</v>
      </c>
      <c r="AC99" s="41">
        <f t="shared" si="11"/>
        <v>0</v>
      </c>
      <c r="AD99" s="41">
        <f t="shared" si="11"/>
        <v>0</v>
      </c>
      <c r="AE99" s="41">
        <f t="shared" si="11"/>
        <v>0</v>
      </c>
      <c r="AF99" s="41">
        <f t="shared" si="11"/>
        <v>0</v>
      </c>
    </row>
    <row r="100" spans="1:32" x14ac:dyDescent="0.25"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</row>
    <row r="101" spans="1:32" x14ac:dyDescent="0.25">
      <c r="A101" s="98" t="s">
        <v>83</v>
      </c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</row>
    <row r="102" spans="1:32" ht="15.75" x14ac:dyDescent="0.25">
      <c r="A102" s="84" t="s">
        <v>84</v>
      </c>
      <c r="B102" s="41">
        <f>SUM(C102:F102)</f>
        <v>0</v>
      </c>
      <c r="C102" s="101">
        <f>'Buget Lider'!D131</f>
        <v>0</v>
      </c>
      <c r="D102" s="101">
        <f>'Buget Lider'!E131</f>
        <v>0</v>
      </c>
      <c r="E102" s="101">
        <f>'Buget Lider'!F131</f>
        <v>0</v>
      </c>
      <c r="F102" s="101">
        <f>'Buget Lider'!G131</f>
        <v>0</v>
      </c>
      <c r="G102" s="101">
        <f>'Buget Lider'!H131</f>
        <v>0</v>
      </c>
      <c r="I102" s="80"/>
      <c r="J102" s="80"/>
      <c r="K102" s="80"/>
      <c r="L102" s="80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</row>
    <row r="103" spans="1:32" ht="25.5" x14ac:dyDescent="0.25">
      <c r="A103" s="98" t="s">
        <v>85</v>
      </c>
      <c r="B103" s="9">
        <f t="shared" ref="B103:G103" si="12">B102</f>
        <v>0</v>
      </c>
      <c r="C103" s="9">
        <f>C102</f>
        <v>0</v>
      </c>
      <c r="D103" s="9">
        <f t="shared" si="12"/>
        <v>0</v>
      </c>
      <c r="E103" s="9">
        <f t="shared" si="12"/>
        <v>0</v>
      </c>
      <c r="F103" s="9">
        <f t="shared" si="12"/>
        <v>0</v>
      </c>
      <c r="G103" s="9">
        <f t="shared" si="12"/>
        <v>0</v>
      </c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</row>
    <row r="104" spans="1:32" ht="25.5" x14ac:dyDescent="0.25">
      <c r="A104" s="98" t="s">
        <v>86</v>
      </c>
      <c r="B104" s="9">
        <f t="shared" ref="B104:AF104" si="13">B103+B99</f>
        <v>0</v>
      </c>
      <c r="C104" s="9">
        <f>C103+C99</f>
        <v>0</v>
      </c>
      <c r="D104" s="9">
        <f>D103+D99</f>
        <v>0</v>
      </c>
      <c r="E104" s="9">
        <f t="shared" si="13"/>
        <v>0</v>
      </c>
      <c r="F104" s="9">
        <f t="shared" si="13"/>
        <v>0</v>
      </c>
      <c r="G104" s="9">
        <f t="shared" si="13"/>
        <v>0</v>
      </c>
      <c r="H104" s="9">
        <f t="shared" si="13"/>
        <v>0</v>
      </c>
      <c r="I104" s="9">
        <f t="shared" si="13"/>
        <v>0</v>
      </c>
      <c r="J104" s="9">
        <f t="shared" si="13"/>
        <v>0</v>
      </c>
      <c r="K104" s="9">
        <f t="shared" si="13"/>
        <v>0</v>
      </c>
      <c r="L104" s="9">
        <f t="shared" si="13"/>
        <v>0</v>
      </c>
      <c r="M104" s="9">
        <f t="shared" si="13"/>
        <v>0</v>
      </c>
      <c r="N104" s="9">
        <f t="shared" si="13"/>
        <v>0</v>
      </c>
      <c r="O104" s="9">
        <f t="shared" si="13"/>
        <v>0</v>
      </c>
      <c r="P104" s="9">
        <f t="shared" si="13"/>
        <v>0</v>
      </c>
      <c r="Q104" s="9">
        <f t="shared" si="13"/>
        <v>0</v>
      </c>
      <c r="R104" s="9">
        <f t="shared" si="13"/>
        <v>0</v>
      </c>
      <c r="S104" s="9">
        <f t="shared" si="13"/>
        <v>0</v>
      </c>
      <c r="T104" s="9">
        <f t="shared" si="13"/>
        <v>0</v>
      </c>
      <c r="U104" s="9">
        <f t="shared" si="13"/>
        <v>0</v>
      </c>
      <c r="V104" s="9">
        <f t="shared" si="13"/>
        <v>0</v>
      </c>
      <c r="W104" s="9">
        <f t="shared" si="13"/>
        <v>0</v>
      </c>
      <c r="X104" s="9">
        <f t="shared" si="13"/>
        <v>0</v>
      </c>
      <c r="Y104" s="9">
        <f t="shared" si="13"/>
        <v>0</v>
      </c>
      <c r="Z104" s="9">
        <f t="shared" si="13"/>
        <v>0</v>
      </c>
      <c r="AA104" s="9">
        <f t="shared" si="13"/>
        <v>0</v>
      </c>
      <c r="AB104" s="9">
        <f t="shared" si="13"/>
        <v>0</v>
      </c>
      <c r="AC104" s="9">
        <f t="shared" si="13"/>
        <v>0</v>
      </c>
      <c r="AD104" s="9">
        <f t="shared" si="13"/>
        <v>0</v>
      </c>
      <c r="AE104" s="9">
        <f t="shared" si="13"/>
        <v>0</v>
      </c>
      <c r="AF104" s="9">
        <f t="shared" si="13"/>
        <v>0</v>
      </c>
    </row>
    <row r="105" spans="1:32" ht="15.75" x14ac:dyDescent="0.25">
      <c r="A105" s="95" t="s">
        <v>87</v>
      </c>
      <c r="B105" s="9">
        <f>B94-B104</f>
        <v>0</v>
      </c>
      <c r="C105" s="9">
        <f>C94-C104</f>
        <v>0</v>
      </c>
      <c r="D105" s="9">
        <f t="shared" ref="D105:AF105" si="14">D94-D104</f>
        <v>0</v>
      </c>
      <c r="E105" s="9">
        <f t="shared" si="14"/>
        <v>0</v>
      </c>
      <c r="F105" s="9">
        <f t="shared" si="14"/>
        <v>0</v>
      </c>
      <c r="G105" s="9">
        <f>G94-G104</f>
        <v>0</v>
      </c>
      <c r="H105" s="9">
        <f t="shared" si="14"/>
        <v>0</v>
      </c>
      <c r="I105" s="9">
        <f t="shared" si="14"/>
        <v>0</v>
      </c>
      <c r="J105" s="9">
        <f t="shared" si="14"/>
        <v>0</v>
      </c>
      <c r="K105" s="9">
        <f t="shared" si="14"/>
        <v>0</v>
      </c>
      <c r="L105" s="9">
        <f t="shared" si="14"/>
        <v>0</v>
      </c>
      <c r="M105" s="9">
        <f t="shared" si="14"/>
        <v>0</v>
      </c>
      <c r="N105" s="9">
        <f t="shared" si="14"/>
        <v>0</v>
      </c>
      <c r="O105" s="9">
        <f t="shared" si="14"/>
        <v>0</v>
      </c>
      <c r="P105" s="9">
        <f t="shared" si="14"/>
        <v>0</v>
      </c>
      <c r="Q105" s="9">
        <f t="shared" si="14"/>
        <v>0</v>
      </c>
      <c r="R105" s="9">
        <f t="shared" si="14"/>
        <v>0</v>
      </c>
      <c r="S105" s="9">
        <f t="shared" si="14"/>
        <v>0</v>
      </c>
      <c r="T105" s="9">
        <f t="shared" si="14"/>
        <v>0</v>
      </c>
      <c r="U105" s="9">
        <f t="shared" si="14"/>
        <v>0</v>
      </c>
      <c r="V105" s="9">
        <f t="shared" si="14"/>
        <v>0</v>
      </c>
      <c r="W105" s="9">
        <f t="shared" si="14"/>
        <v>0</v>
      </c>
      <c r="X105" s="9">
        <f t="shared" si="14"/>
        <v>0</v>
      </c>
      <c r="Y105" s="9">
        <f t="shared" si="14"/>
        <v>0</v>
      </c>
      <c r="Z105" s="9">
        <f t="shared" si="14"/>
        <v>0</v>
      </c>
      <c r="AA105" s="9">
        <f t="shared" si="14"/>
        <v>0</v>
      </c>
      <c r="AB105" s="9">
        <f t="shared" si="14"/>
        <v>0</v>
      </c>
      <c r="AC105" s="9">
        <f t="shared" si="14"/>
        <v>0</v>
      </c>
      <c r="AD105" s="9">
        <f t="shared" si="14"/>
        <v>0</v>
      </c>
      <c r="AE105" s="9">
        <f t="shared" si="14"/>
        <v>0</v>
      </c>
      <c r="AF105" s="9">
        <f t="shared" si="14"/>
        <v>0</v>
      </c>
    </row>
    <row r="106" spans="1:32" x14ac:dyDescent="0.25"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</row>
    <row r="107" spans="1:32" x14ac:dyDescent="0.25">
      <c r="A107" s="108" t="s">
        <v>88</v>
      </c>
      <c r="B107" s="109">
        <f t="shared" ref="B107:AF107" si="15">B84+B105</f>
        <v>0</v>
      </c>
      <c r="C107" s="109">
        <f t="shared" si="15"/>
        <v>0</v>
      </c>
      <c r="D107" s="109">
        <f t="shared" si="15"/>
        <v>0</v>
      </c>
      <c r="E107" s="109">
        <f t="shared" si="15"/>
        <v>0</v>
      </c>
      <c r="F107" s="109">
        <f t="shared" si="15"/>
        <v>0</v>
      </c>
      <c r="G107" s="109">
        <f t="shared" si="15"/>
        <v>0</v>
      </c>
      <c r="H107" s="109">
        <f t="shared" si="15"/>
        <v>0</v>
      </c>
      <c r="I107" s="109">
        <f t="shared" si="15"/>
        <v>0</v>
      </c>
      <c r="J107" s="109">
        <f t="shared" si="15"/>
        <v>0</v>
      </c>
      <c r="K107" s="109">
        <f t="shared" si="15"/>
        <v>0</v>
      </c>
      <c r="L107" s="109">
        <f t="shared" si="15"/>
        <v>0</v>
      </c>
      <c r="M107" s="109">
        <f t="shared" si="15"/>
        <v>0</v>
      </c>
      <c r="N107" s="109">
        <f t="shared" si="15"/>
        <v>0</v>
      </c>
      <c r="O107" s="109">
        <f t="shared" si="15"/>
        <v>0</v>
      </c>
      <c r="P107" s="109">
        <f t="shared" si="15"/>
        <v>0</v>
      </c>
      <c r="Q107" s="109">
        <f t="shared" si="15"/>
        <v>0</v>
      </c>
      <c r="R107" s="109">
        <f t="shared" si="15"/>
        <v>0</v>
      </c>
      <c r="S107" s="109">
        <f t="shared" si="15"/>
        <v>0</v>
      </c>
      <c r="T107" s="109">
        <f t="shared" si="15"/>
        <v>0</v>
      </c>
      <c r="U107" s="109">
        <f t="shared" si="15"/>
        <v>0</v>
      </c>
      <c r="V107" s="109">
        <f t="shared" si="15"/>
        <v>0</v>
      </c>
      <c r="W107" s="109">
        <f t="shared" si="15"/>
        <v>0</v>
      </c>
      <c r="X107" s="109">
        <f t="shared" si="15"/>
        <v>0</v>
      </c>
      <c r="Y107" s="109">
        <f t="shared" si="15"/>
        <v>0</v>
      </c>
      <c r="Z107" s="109">
        <f t="shared" si="15"/>
        <v>0</v>
      </c>
      <c r="AA107" s="109">
        <f t="shared" si="15"/>
        <v>0</v>
      </c>
      <c r="AB107" s="109">
        <f t="shared" si="15"/>
        <v>0</v>
      </c>
      <c r="AC107" s="109">
        <f t="shared" si="15"/>
        <v>0</v>
      </c>
      <c r="AD107" s="109">
        <f t="shared" si="15"/>
        <v>0</v>
      </c>
      <c r="AE107" s="109">
        <f t="shared" si="15"/>
        <v>0</v>
      </c>
      <c r="AF107" s="109">
        <f t="shared" si="15"/>
        <v>0</v>
      </c>
    </row>
    <row r="108" spans="1:32" x14ac:dyDescent="0.25">
      <c r="A108" s="110" t="s">
        <v>89</v>
      </c>
      <c r="B108" s="109" t="s">
        <v>90</v>
      </c>
      <c r="C108" s="109">
        <v>0</v>
      </c>
      <c r="D108" s="109">
        <f t="shared" ref="D108:AF108" si="16">C109</f>
        <v>0</v>
      </c>
      <c r="E108" s="109">
        <f t="shared" si="16"/>
        <v>0</v>
      </c>
      <c r="F108" s="109">
        <f t="shared" si="16"/>
        <v>0</v>
      </c>
      <c r="G108" s="109">
        <f t="shared" si="16"/>
        <v>0</v>
      </c>
      <c r="H108" s="109">
        <f t="shared" si="16"/>
        <v>0</v>
      </c>
      <c r="I108" s="109">
        <f t="shared" si="16"/>
        <v>0</v>
      </c>
      <c r="J108" s="109">
        <f t="shared" si="16"/>
        <v>0</v>
      </c>
      <c r="K108" s="109">
        <f t="shared" si="16"/>
        <v>0</v>
      </c>
      <c r="L108" s="109">
        <f t="shared" si="16"/>
        <v>0</v>
      </c>
      <c r="M108" s="109">
        <f t="shared" si="16"/>
        <v>0</v>
      </c>
      <c r="N108" s="109">
        <f t="shared" si="16"/>
        <v>0</v>
      </c>
      <c r="O108" s="109">
        <f t="shared" si="16"/>
        <v>0</v>
      </c>
      <c r="P108" s="109">
        <f t="shared" si="16"/>
        <v>0</v>
      </c>
      <c r="Q108" s="109">
        <f t="shared" si="16"/>
        <v>0</v>
      </c>
      <c r="R108" s="109">
        <f t="shared" si="16"/>
        <v>0</v>
      </c>
      <c r="S108" s="109">
        <f t="shared" si="16"/>
        <v>0</v>
      </c>
      <c r="T108" s="109">
        <f t="shared" si="16"/>
        <v>0</v>
      </c>
      <c r="U108" s="109">
        <f t="shared" si="16"/>
        <v>0</v>
      </c>
      <c r="V108" s="109">
        <f t="shared" si="16"/>
        <v>0</v>
      </c>
      <c r="W108" s="109">
        <f t="shared" si="16"/>
        <v>0</v>
      </c>
      <c r="X108" s="109">
        <f t="shared" si="16"/>
        <v>0</v>
      </c>
      <c r="Y108" s="109">
        <f t="shared" si="16"/>
        <v>0</v>
      </c>
      <c r="Z108" s="109">
        <f t="shared" si="16"/>
        <v>0</v>
      </c>
      <c r="AA108" s="109">
        <f t="shared" si="16"/>
        <v>0</v>
      </c>
      <c r="AB108" s="109">
        <f t="shared" si="16"/>
        <v>0</v>
      </c>
      <c r="AC108" s="109">
        <f t="shared" si="16"/>
        <v>0</v>
      </c>
      <c r="AD108" s="109">
        <f t="shared" si="16"/>
        <v>0</v>
      </c>
      <c r="AE108" s="109">
        <f t="shared" si="16"/>
        <v>0</v>
      </c>
      <c r="AF108" s="109">
        <f t="shared" si="16"/>
        <v>0</v>
      </c>
    </row>
    <row r="109" spans="1:32" x14ac:dyDescent="0.25">
      <c r="A109" s="110" t="s">
        <v>91</v>
      </c>
      <c r="B109" s="109" t="s">
        <v>90</v>
      </c>
      <c r="C109" s="109">
        <f>C108+C107</f>
        <v>0</v>
      </c>
      <c r="D109" s="109">
        <f t="shared" ref="D109:AF109" si="17">D108+D107</f>
        <v>0</v>
      </c>
      <c r="E109" s="109">
        <f t="shared" si="17"/>
        <v>0</v>
      </c>
      <c r="F109" s="109">
        <f t="shared" si="17"/>
        <v>0</v>
      </c>
      <c r="G109" s="109">
        <f t="shared" si="17"/>
        <v>0</v>
      </c>
      <c r="H109" s="109">
        <f t="shared" si="17"/>
        <v>0</v>
      </c>
      <c r="I109" s="109">
        <f t="shared" si="17"/>
        <v>0</v>
      </c>
      <c r="J109" s="109">
        <f t="shared" si="17"/>
        <v>0</v>
      </c>
      <c r="K109" s="109">
        <f t="shared" si="17"/>
        <v>0</v>
      </c>
      <c r="L109" s="109">
        <f t="shared" si="17"/>
        <v>0</v>
      </c>
      <c r="M109" s="109">
        <f t="shared" si="17"/>
        <v>0</v>
      </c>
      <c r="N109" s="109">
        <f t="shared" si="17"/>
        <v>0</v>
      </c>
      <c r="O109" s="109">
        <f t="shared" si="17"/>
        <v>0</v>
      </c>
      <c r="P109" s="109">
        <f t="shared" si="17"/>
        <v>0</v>
      </c>
      <c r="Q109" s="109">
        <f t="shared" si="17"/>
        <v>0</v>
      </c>
      <c r="R109" s="109">
        <f t="shared" si="17"/>
        <v>0</v>
      </c>
      <c r="S109" s="109">
        <f t="shared" si="17"/>
        <v>0</v>
      </c>
      <c r="T109" s="109">
        <f t="shared" si="17"/>
        <v>0</v>
      </c>
      <c r="U109" s="109">
        <f t="shared" si="17"/>
        <v>0</v>
      </c>
      <c r="V109" s="109">
        <f t="shared" si="17"/>
        <v>0</v>
      </c>
      <c r="W109" s="109">
        <f t="shared" si="17"/>
        <v>0</v>
      </c>
      <c r="X109" s="109">
        <f t="shared" si="17"/>
        <v>0</v>
      </c>
      <c r="Y109" s="109">
        <f t="shared" si="17"/>
        <v>0</v>
      </c>
      <c r="Z109" s="109">
        <f t="shared" si="17"/>
        <v>0</v>
      </c>
      <c r="AA109" s="109">
        <f t="shared" si="17"/>
        <v>0</v>
      </c>
      <c r="AB109" s="109">
        <f t="shared" si="17"/>
        <v>0</v>
      </c>
      <c r="AC109" s="109">
        <f t="shared" si="17"/>
        <v>0</v>
      </c>
      <c r="AD109" s="109">
        <f t="shared" si="17"/>
        <v>0</v>
      </c>
      <c r="AE109" s="109">
        <f t="shared" si="17"/>
        <v>0</v>
      </c>
      <c r="AF109" s="109">
        <f t="shared" si="17"/>
        <v>0</v>
      </c>
    </row>
    <row r="110" spans="1:32" x14ac:dyDescent="0.25">
      <c r="A110" s="79" t="s">
        <v>208</v>
      </c>
      <c r="C110" s="9" t="str">
        <f>IF(C109&gt;=0,"OK","Nesustenabil")</f>
        <v>OK</v>
      </c>
      <c r="D110" s="9" t="str">
        <f t="shared" ref="D110:AF110" si="18">IF(D109&gt;=0,"OK","Nesustenabil")</f>
        <v>OK</v>
      </c>
      <c r="E110" s="9" t="str">
        <f t="shared" si="18"/>
        <v>OK</v>
      </c>
      <c r="F110" s="9" t="str">
        <f t="shared" si="18"/>
        <v>OK</v>
      </c>
      <c r="G110" s="9" t="str">
        <f t="shared" si="18"/>
        <v>OK</v>
      </c>
      <c r="H110" s="9" t="str">
        <f t="shared" si="18"/>
        <v>OK</v>
      </c>
      <c r="I110" s="9" t="str">
        <f t="shared" si="18"/>
        <v>OK</v>
      </c>
      <c r="J110" s="9" t="str">
        <f t="shared" si="18"/>
        <v>OK</v>
      </c>
      <c r="K110" s="9" t="str">
        <f t="shared" si="18"/>
        <v>OK</v>
      </c>
      <c r="L110" s="9" t="str">
        <f t="shared" si="18"/>
        <v>OK</v>
      </c>
      <c r="M110" s="9" t="str">
        <f t="shared" si="18"/>
        <v>OK</v>
      </c>
      <c r="N110" s="9" t="str">
        <f t="shared" si="18"/>
        <v>OK</v>
      </c>
      <c r="O110" s="9" t="str">
        <f t="shared" si="18"/>
        <v>OK</v>
      </c>
      <c r="P110" s="9" t="str">
        <f t="shared" si="18"/>
        <v>OK</v>
      </c>
      <c r="Q110" s="9" t="str">
        <f t="shared" si="18"/>
        <v>OK</v>
      </c>
      <c r="R110" s="9" t="str">
        <f t="shared" si="18"/>
        <v>OK</v>
      </c>
      <c r="S110" s="9" t="str">
        <f t="shared" si="18"/>
        <v>OK</v>
      </c>
      <c r="T110" s="9" t="str">
        <f t="shared" si="18"/>
        <v>OK</v>
      </c>
      <c r="U110" s="9" t="str">
        <f t="shared" si="18"/>
        <v>OK</v>
      </c>
      <c r="V110" s="9" t="str">
        <f t="shared" si="18"/>
        <v>OK</v>
      </c>
      <c r="W110" s="9" t="str">
        <f t="shared" si="18"/>
        <v>OK</v>
      </c>
      <c r="X110" s="9" t="str">
        <f t="shared" si="18"/>
        <v>OK</v>
      </c>
      <c r="Y110" s="9" t="str">
        <f t="shared" si="18"/>
        <v>OK</v>
      </c>
      <c r="Z110" s="9" t="str">
        <f t="shared" si="18"/>
        <v>OK</v>
      </c>
      <c r="AA110" s="9" t="str">
        <f t="shared" si="18"/>
        <v>OK</v>
      </c>
      <c r="AB110" s="9" t="str">
        <f t="shared" si="18"/>
        <v>OK</v>
      </c>
      <c r="AC110" s="9" t="str">
        <f t="shared" si="18"/>
        <v>OK</v>
      </c>
      <c r="AD110" s="9" t="str">
        <f t="shared" si="18"/>
        <v>OK</v>
      </c>
      <c r="AE110" s="9" t="str">
        <f t="shared" si="18"/>
        <v>OK</v>
      </c>
      <c r="AF110" s="9" t="str">
        <f t="shared" si="18"/>
        <v>OK</v>
      </c>
    </row>
    <row r="113" spans="1:32" ht="20.45" customHeight="1" x14ac:dyDescent="0.25">
      <c r="A113" s="219" t="s">
        <v>410</v>
      </c>
      <c r="B113" s="220"/>
      <c r="C113" s="220"/>
      <c r="D113" s="220"/>
      <c r="E113" s="220"/>
      <c r="F113" s="220"/>
      <c r="G113" s="220"/>
      <c r="H113" s="220"/>
      <c r="I113" s="220"/>
      <c r="J113" s="220"/>
      <c r="K113" s="220"/>
      <c r="L113" s="220"/>
      <c r="M113" s="219"/>
      <c r="N113" s="220"/>
      <c r="O113" s="220"/>
      <c r="P113" s="220"/>
      <c r="Q113" s="220"/>
      <c r="R113" s="220"/>
      <c r="S113" s="220"/>
      <c r="T113" s="220"/>
      <c r="U113" s="220"/>
      <c r="V113" s="220"/>
      <c r="W113" s="220"/>
      <c r="X113" s="220"/>
      <c r="Y113" s="219"/>
      <c r="Z113" s="220"/>
      <c r="AA113" s="220"/>
      <c r="AB113" s="220"/>
      <c r="AC113" s="220"/>
      <c r="AD113" s="220"/>
      <c r="AE113" s="220"/>
      <c r="AF113" s="220"/>
    </row>
    <row r="114" spans="1:32" ht="20.45" customHeight="1" x14ac:dyDescent="0.25">
      <c r="A114" s="160"/>
      <c r="B114" s="88"/>
      <c r="C114" s="89" t="s">
        <v>196</v>
      </c>
      <c r="D114" s="89" t="s">
        <v>196</v>
      </c>
      <c r="E114" s="89" t="s">
        <v>196</v>
      </c>
      <c r="F114" s="89" t="s">
        <v>196</v>
      </c>
      <c r="G114" s="89" t="s">
        <v>196</v>
      </c>
      <c r="H114" s="89" t="s">
        <v>197</v>
      </c>
      <c r="I114" s="89" t="s">
        <v>197</v>
      </c>
      <c r="J114" s="89" t="s">
        <v>197</v>
      </c>
      <c r="K114" s="89" t="s">
        <v>197</v>
      </c>
      <c r="L114" s="89" t="s">
        <v>197</v>
      </c>
      <c r="M114" s="89" t="s">
        <v>197</v>
      </c>
      <c r="N114" s="89" t="s">
        <v>197</v>
      </c>
      <c r="O114" s="89" t="s">
        <v>197</v>
      </c>
      <c r="P114" s="89" t="s">
        <v>197</v>
      </c>
      <c r="Q114" s="89" t="s">
        <v>197</v>
      </c>
      <c r="R114" s="89" t="s">
        <v>197</v>
      </c>
      <c r="S114" s="89" t="s">
        <v>197</v>
      </c>
      <c r="T114" s="89" t="s">
        <v>197</v>
      </c>
      <c r="U114" s="89" t="s">
        <v>197</v>
      </c>
      <c r="V114" s="89" t="s">
        <v>197</v>
      </c>
      <c r="W114" s="89" t="s">
        <v>197</v>
      </c>
      <c r="X114" s="89" t="s">
        <v>197</v>
      </c>
      <c r="Y114" s="89" t="s">
        <v>197</v>
      </c>
      <c r="Z114" s="89" t="s">
        <v>197</v>
      </c>
      <c r="AA114" s="89" t="s">
        <v>197</v>
      </c>
      <c r="AB114" s="89" t="s">
        <v>197</v>
      </c>
      <c r="AC114" s="89" t="s">
        <v>197</v>
      </c>
      <c r="AD114" s="89" t="s">
        <v>197</v>
      </c>
      <c r="AE114" s="89" t="s">
        <v>197</v>
      </c>
      <c r="AF114" s="89" t="s">
        <v>197</v>
      </c>
    </row>
    <row r="115" spans="1:32" ht="20.45" customHeight="1" x14ac:dyDescent="0.25">
      <c r="A115" s="160"/>
      <c r="B115" s="89" t="s">
        <v>18</v>
      </c>
      <c r="C115" s="89">
        <v>1</v>
      </c>
      <c r="D115" s="89">
        <v>2</v>
      </c>
      <c r="E115" s="89">
        <v>3</v>
      </c>
      <c r="F115" s="89">
        <v>4</v>
      </c>
      <c r="G115" s="89">
        <v>5</v>
      </c>
      <c r="H115" s="89">
        <v>6</v>
      </c>
      <c r="I115" s="89">
        <v>7</v>
      </c>
      <c r="J115" s="89">
        <v>8</v>
      </c>
      <c r="K115" s="89">
        <v>9</v>
      </c>
      <c r="L115" s="89">
        <v>10</v>
      </c>
      <c r="M115" s="89">
        <v>11</v>
      </c>
      <c r="N115" s="89">
        <v>12</v>
      </c>
      <c r="O115" s="89">
        <v>13</v>
      </c>
      <c r="P115" s="89">
        <v>14</v>
      </c>
      <c r="Q115" s="89">
        <v>15</v>
      </c>
      <c r="R115" s="89">
        <v>16</v>
      </c>
      <c r="S115" s="89">
        <v>17</v>
      </c>
      <c r="T115" s="89">
        <v>18</v>
      </c>
      <c r="U115" s="89">
        <v>19</v>
      </c>
      <c r="V115" s="89">
        <v>20</v>
      </c>
      <c r="W115" s="89">
        <v>21</v>
      </c>
      <c r="X115" s="89">
        <v>22</v>
      </c>
      <c r="Y115" s="89">
        <v>23</v>
      </c>
      <c r="Z115" s="89">
        <v>24</v>
      </c>
      <c r="AA115" s="89">
        <v>25</v>
      </c>
      <c r="AB115" s="89">
        <v>26</v>
      </c>
      <c r="AC115" s="89">
        <v>27</v>
      </c>
      <c r="AD115" s="89">
        <v>28</v>
      </c>
      <c r="AE115" s="89">
        <v>29</v>
      </c>
      <c r="AF115" s="89">
        <v>30</v>
      </c>
    </row>
    <row r="116" spans="1:32" ht="20.45" customHeight="1" x14ac:dyDescent="0.25">
      <c r="A116" s="92" t="s">
        <v>407</v>
      </c>
      <c r="B116" s="9">
        <f>SUM(C116:AF116)</f>
        <v>0</v>
      </c>
      <c r="C116" s="9">
        <f>C66-C24</f>
        <v>0</v>
      </c>
      <c r="D116" s="9">
        <f t="shared" ref="D116:AF117" si="19">D66-D24</f>
        <v>0</v>
      </c>
      <c r="E116" s="9">
        <f t="shared" si="19"/>
        <v>0</v>
      </c>
      <c r="F116" s="9">
        <f t="shared" si="19"/>
        <v>0</v>
      </c>
      <c r="G116" s="9">
        <f t="shared" si="19"/>
        <v>0</v>
      </c>
      <c r="H116" s="9">
        <f t="shared" si="19"/>
        <v>0</v>
      </c>
      <c r="I116" s="9">
        <f t="shared" si="19"/>
        <v>0</v>
      </c>
      <c r="J116" s="9">
        <f t="shared" si="19"/>
        <v>0</v>
      </c>
      <c r="K116" s="9">
        <f t="shared" si="19"/>
        <v>0</v>
      </c>
      <c r="L116" s="9">
        <f t="shared" si="19"/>
        <v>0</v>
      </c>
      <c r="M116" s="9">
        <f t="shared" si="19"/>
        <v>0</v>
      </c>
      <c r="N116" s="9">
        <f t="shared" si="19"/>
        <v>0</v>
      </c>
      <c r="O116" s="9">
        <f t="shared" si="19"/>
        <v>0</v>
      </c>
      <c r="P116" s="9">
        <f t="shared" si="19"/>
        <v>0</v>
      </c>
      <c r="Q116" s="9">
        <f t="shared" si="19"/>
        <v>0</v>
      </c>
      <c r="R116" s="9">
        <f t="shared" si="19"/>
        <v>0</v>
      </c>
      <c r="S116" s="9">
        <f t="shared" si="19"/>
        <v>0</v>
      </c>
      <c r="T116" s="9">
        <f t="shared" si="19"/>
        <v>0</v>
      </c>
      <c r="U116" s="9">
        <f t="shared" si="19"/>
        <v>0</v>
      </c>
      <c r="V116" s="9">
        <f t="shared" si="19"/>
        <v>0</v>
      </c>
      <c r="W116" s="9">
        <f t="shared" si="19"/>
        <v>0</v>
      </c>
      <c r="X116" s="9">
        <f t="shared" si="19"/>
        <v>0</v>
      </c>
      <c r="Y116" s="9">
        <f t="shared" si="19"/>
        <v>0</v>
      </c>
      <c r="Z116" s="9">
        <f t="shared" si="19"/>
        <v>0</v>
      </c>
      <c r="AA116" s="9">
        <f t="shared" si="19"/>
        <v>0</v>
      </c>
      <c r="AB116" s="9">
        <f t="shared" si="19"/>
        <v>0</v>
      </c>
      <c r="AC116" s="9">
        <f t="shared" si="19"/>
        <v>0</v>
      </c>
      <c r="AD116" s="9">
        <f t="shared" si="19"/>
        <v>0</v>
      </c>
      <c r="AE116" s="9">
        <f t="shared" si="19"/>
        <v>0</v>
      </c>
      <c r="AF116" s="9">
        <f t="shared" si="19"/>
        <v>0</v>
      </c>
    </row>
    <row r="117" spans="1:32" ht="20.45" customHeight="1" x14ac:dyDescent="0.25">
      <c r="A117" s="92" t="s">
        <v>411</v>
      </c>
      <c r="B117" s="9">
        <f>SUM(C117:AF117)</f>
        <v>0</v>
      </c>
      <c r="C117" s="9">
        <f>C67-C25</f>
        <v>0</v>
      </c>
      <c r="D117" s="9">
        <f t="shared" si="19"/>
        <v>0</v>
      </c>
      <c r="E117" s="9">
        <f t="shared" si="19"/>
        <v>0</v>
      </c>
      <c r="F117" s="9">
        <f t="shared" si="19"/>
        <v>0</v>
      </c>
      <c r="G117" s="9">
        <f t="shared" si="19"/>
        <v>0</v>
      </c>
      <c r="H117" s="9">
        <f t="shared" si="19"/>
        <v>0</v>
      </c>
      <c r="I117" s="9">
        <f t="shared" si="19"/>
        <v>0</v>
      </c>
      <c r="J117" s="9">
        <f t="shared" si="19"/>
        <v>0</v>
      </c>
      <c r="K117" s="9">
        <f t="shared" si="19"/>
        <v>0</v>
      </c>
      <c r="L117" s="9">
        <f t="shared" si="19"/>
        <v>0</v>
      </c>
      <c r="M117" s="9">
        <f t="shared" si="19"/>
        <v>0</v>
      </c>
      <c r="N117" s="9">
        <f t="shared" si="19"/>
        <v>0</v>
      </c>
      <c r="O117" s="9">
        <f t="shared" si="19"/>
        <v>0</v>
      </c>
      <c r="P117" s="9">
        <f t="shared" si="19"/>
        <v>0</v>
      </c>
      <c r="Q117" s="9">
        <f t="shared" si="19"/>
        <v>0</v>
      </c>
      <c r="R117" s="9">
        <f t="shared" si="19"/>
        <v>0</v>
      </c>
      <c r="S117" s="9">
        <f t="shared" si="19"/>
        <v>0</v>
      </c>
      <c r="T117" s="9">
        <f t="shared" si="19"/>
        <v>0</v>
      </c>
      <c r="U117" s="9">
        <f t="shared" si="19"/>
        <v>0</v>
      </c>
      <c r="V117" s="9">
        <f t="shared" si="19"/>
        <v>0</v>
      </c>
      <c r="W117" s="9">
        <f t="shared" si="19"/>
        <v>0</v>
      </c>
      <c r="X117" s="9">
        <f t="shared" si="19"/>
        <v>0</v>
      </c>
      <c r="Y117" s="9">
        <f t="shared" si="19"/>
        <v>0</v>
      </c>
      <c r="Z117" s="9">
        <f t="shared" si="19"/>
        <v>0</v>
      </c>
      <c r="AA117" s="9">
        <f t="shared" si="19"/>
        <v>0</v>
      </c>
      <c r="AB117" s="9">
        <f t="shared" si="19"/>
        <v>0</v>
      </c>
      <c r="AC117" s="9">
        <f t="shared" si="19"/>
        <v>0</v>
      </c>
      <c r="AD117" s="9">
        <f t="shared" si="19"/>
        <v>0</v>
      </c>
      <c r="AE117" s="9">
        <f t="shared" si="19"/>
        <v>0</v>
      </c>
      <c r="AF117" s="9">
        <f>AF67-AF25</f>
        <v>0</v>
      </c>
    </row>
    <row r="118" spans="1:32" ht="20.45" customHeight="1" x14ac:dyDescent="0.25">
      <c r="A118" s="92" t="s">
        <v>408</v>
      </c>
      <c r="B118" s="9">
        <f>SUM(C118:AF118)</f>
        <v>0</v>
      </c>
      <c r="C118" s="9">
        <f>C83-C41</f>
        <v>0</v>
      </c>
      <c r="D118" s="9">
        <f t="shared" ref="D118:AF118" si="20">D83-D41</f>
        <v>0</v>
      </c>
      <c r="E118" s="9">
        <f t="shared" si="20"/>
        <v>0</v>
      </c>
      <c r="F118" s="9">
        <f t="shared" si="20"/>
        <v>0</v>
      </c>
      <c r="G118" s="9">
        <f t="shared" si="20"/>
        <v>0</v>
      </c>
      <c r="H118" s="9">
        <f t="shared" si="20"/>
        <v>0</v>
      </c>
      <c r="I118" s="9">
        <f t="shared" si="20"/>
        <v>0</v>
      </c>
      <c r="J118" s="9">
        <f t="shared" si="20"/>
        <v>0</v>
      </c>
      <c r="K118" s="9">
        <f t="shared" si="20"/>
        <v>0</v>
      </c>
      <c r="L118" s="9">
        <f t="shared" si="20"/>
        <v>0</v>
      </c>
      <c r="M118" s="9">
        <f t="shared" si="20"/>
        <v>0</v>
      </c>
      <c r="N118" s="9">
        <f t="shared" si="20"/>
        <v>0</v>
      </c>
      <c r="O118" s="9">
        <f t="shared" si="20"/>
        <v>0</v>
      </c>
      <c r="P118" s="9">
        <f t="shared" si="20"/>
        <v>0</v>
      </c>
      <c r="Q118" s="9">
        <f t="shared" si="20"/>
        <v>0</v>
      </c>
      <c r="R118" s="9">
        <f t="shared" si="20"/>
        <v>0</v>
      </c>
      <c r="S118" s="9">
        <f t="shared" si="20"/>
        <v>0</v>
      </c>
      <c r="T118" s="9">
        <f t="shared" si="20"/>
        <v>0</v>
      </c>
      <c r="U118" s="9">
        <f t="shared" si="20"/>
        <v>0</v>
      </c>
      <c r="V118" s="9">
        <f t="shared" si="20"/>
        <v>0</v>
      </c>
      <c r="W118" s="9">
        <f t="shared" si="20"/>
        <v>0</v>
      </c>
      <c r="X118" s="9">
        <f t="shared" si="20"/>
        <v>0</v>
      </c>
      <c r="Y118" s="9">
        <f t="shared" si="20"/>
        <v>0</v>
      </c>
      <c r="Z118" s="9">
        <f t="shared" si="20"/>
        <v>0</v>
      </c>
      <c r="AA118" s="9">
        <f t="shared" si="20"/>
        <v>0</v>
      </c>
      <c r="AB118" s="9">
        <f t="shared" si="20"/>
        <v>0</v>
      </c>
      <c r="AC118" s="9">
        <f t="shared" si="20"/>
        <v>0</v>
      </c>
      <c r="AD118" s="9">
        <f t="shared" si="20"/>
        <v>0</v>
      </c>
      <c r="AE118" s="9">
        <f t="shared" si="20"/>
        <v>0</v>
      </c>
      <c r="AF118" s="9">
        <f t="shared" si="20"/>
        <v>0</v>
      </c>
    </row>
    <row r="119" spans="1:32" ht="25.9" customHeight="1" x14ac:dyDescent="0.25">
      <c r="A119" s="108" t="s">
        <v>409</v>
      </c>
      <c r="B119" s="109">
        <f>B116-B118</f>
        <v>0</v>
      </c>
      <c r="C119" s="109">
        <f>C116+C117-C118</f>
        <v>0</v>
      </c>
      <c r="D119" s="109">
        <f t="shared" ref="D119:AF119" si="21">D116+D117-D118</f>
        <v>0</v>
      </c>
      <c r="E119" s="109">
        <f t="shared" si="21"/>
        <v>0</v>
      </c>
      <c r="F119" s="109">
        <f t="shared" si="21"/>
        <v>0</v>
      </c>
      <c r="G119" s="109">
        <f t="shared" si="21"/>
        <v>0</v>
      </c>
      <c r="H119" s="109">
        <f t="shared" si="21"/>
        <v>0</v>
      </c>
      <c r="I119" s="109">
        <f t="shared" si="21"/>
        <v>0</v>
      </c>
      <c r="J119" s="109">
        <f t="shared" si="21"/>
        <v>0</v>
      </c>
      <c r="K119" s="109">
        <f t="shared" si="21"/>
        <v>0</v>
      </c>
      <c r="L119" s="109">
        <f t="shared" si="21"/>
        <v>0</v>
      </c>
      <c r="M119" s="109">
        <f t="shared" si="21"/>
        <v>0</v>
      </c>
      <c r="N119" s="109">
        <f t="shared" si="21"/>
        <v>0</v>
      </c>
      <c r="O119" s="109">
        <f t="shared" si="21"/>
        <v>0</v>
      </c>
      <c r="P119" s="109">
        <f t="shared" si="21"/>
        <v>0</v>
      </c>
      <c r="Q119" s="109">
        <f t="shared" si="21"/>
        <v>0</v>
      </c>
      <c r="R119" s="109">
        <f t="shared" si="21"/>
        <v>0</v>
      </c>
      <c r="S119" s="109">
        <f t="shared" si="21"/>
        <v>0</v>
      </c>
      <c r="T119" s="109">
        <f t="shared" si="21"/>
        <v>0</v>
      </c>
      <c r="U119" s="109">
        <f t="shared" si="21"/>
        <v>0</v>
      </c>
      <c r="V119" s="109">
        <f t="shared" si="21"/>
        <v>0</v>
      </c>
      <c r="W119" s="109">
        <f t="shared" si="21"/>
        <v>0</v>
      </c>
      <c r="X119" s="109">
        <f t="shared" si="21"/>
        <v>0</v>
      </c>
      <c r="Y119" s="109">
        <f t="shared" si="21"/>
        <v>0</v>
      </c>
      <c r="Z119" s="109">
        <f t="shared" si="21"/>
        <v>0</v>
      </c>
      <c r="AA119" s="109">
        <f t="shared" si="21"/>
        <v>0</v>
      </c>
      <c r="AB119" s="109">
        <f t="shared" si="21"/>
        <v>0</v>
      </c>
      <c r="AC119" s="109">
        <f t="shared" si="21"/>
        <v>0</v>
      </c>
      <c r="AD119" s="109">
        <f t="shared" si="21"/>
        <v>0</v>
      </c>
      <c r="AE119" s="109">
        <f t="shared" si="21"/>
        <v>0</v>
      </c>
      <c r="AF119" s="109">
        <f t="shared" si="21"/>
        <v>0</v>
      </c>
    </row>
    <row r="120" spans="1:32" ht="20.45" customHeight="1" x14ac:dyDescent="0.3">
      <c r="A120" s="161"/>
      <c r="B120" s="161"/>
      <c r="C120" s="161"/>
      <c r="D120" s="161"/>
      <c r="E120" s="161"/>
      <c r="F120" s="161"/>
      <c r="G120" s="111"/>
      <c r="H120" s="111"/>
      <c r="I120" s="111"/>
      <c r="J120" s="111"/>
      <c r="K120" s="111"/>
      <c r="L120" s="111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</row>
    <row r="121" spans="1:32" ht="20.45" customHeight="1" x14ac:dyDescent="0.3">
      <c r="A121" s="168" t="s">
        <v>412</v>
      </c>
      <c r="B121" s="169"/>
      <c r="C121" s="161"/>
      <c r="D121" s="161"/>
      <c r="E121" s="161"/>
      <c r="F121" s="161"/>
      <c r="G121" s="111"/>
      <c r="H121" s="111"/>
      <c r="I121" s="111"/>
      <c r="J121" s="111"/>
      <c r="K121" s="111"/>
      <c r="L121" s="111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</row>
    <row r="122" spans="1:32" ht="20.45" customHeight="1" x14ac:dyDescent="0.3">
      <c r="A122" s="170" t="s">
        <v>413</v>
      </c>
      <c r="B122" s="172">
        <f>SUM('Buget Lider'!D9:D11,'Buget Lider'!G9:G11,'Buget Lider'!G14,'Buget Lider'!D14,'Buget Lider'!D18:D23,'Buget Lider'!G18:G23,'Buget Lider'!G25:G31,'Buget Lider'!D25:D31,'Buget Lider'!D34:D36,'Buget Lider'!G34:G35,'Buget Lider'!G35:G36,'Buget Lider'!G39:G41,'Buget Lider'!D40:D41,'Buget Lider'!D39,'Buget Lider'!D44,'Buget Lider'!D46,'Buget Lider'!D48,'Buget Lider'!D50,'Buget Lider'!D53,'Buget Lider'!D55,'Buget Lider'!D56,'Buget Lider'!D60:D61,'Buget Lider'!G55:G56,'Buget Lider'!G53,'Buget Lider'!G50,'Buget Lider'!G48,'Buget Lider'!G46,'Buget Lider'!G44,'Buget Lider'!G60:G61,'Buget Lider'!D62,'Buget Lider'!G62,'Buget Lider'!D68,'Buget Lider'!G68,'Buget Lider'!D69,'Buget Lider'!G69,'Buget Lider'!D72:D73,'Buget Lider'!G72:G73,'Buget Lider'!D76,'Buget Lider'!G76,'Buget Lider'!D84,'Buget Lider'!G84,'Buget Lider'!D92,'Buget Lider'!G92,'Buget Lider'!G97,'Buget Lider'!D97,'Buget Lider'!D101,'Buget Lider'!G101,'Buget Lider'!D105,'Buget Lider'!G105,'Buget Lider'!G108:G110,'Buget Lider'!D108:D110,'Buget Lider'!D113:D117,'Buget Lider'!G113:G117,'Buget Lider'!G117)</f>
        <v>0</v>
      </c>
      <c r="C122" s="161"/>
      <c r="D122" s="161"/>
      <c r="E122" s="161"/>
      <c r="F122" s="161"/>
      <c r="G122" s="111"/>
      <c r="H122" s="111"/>
      <c r="I122" s="111"/>
      <c r="J122" s="111"/>
      <c r="K122" s="111"/>
      <c r="L122" s="111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</row>
    <row r="123" spans="1:32" ht="20.45" customHeight="1" x14ac:dyDescent="0.3">
      <c r="A123" s="170" t="s">
        <v>414</v>
      </c>
      <c r="B123" s="169">
        <f>AVERAGE(H119:J119)</f>
        <v>0</v>
      </c>
      <c r="C123" s="161"/>
      <c r="D123" s="161"/>
      <c r="E123" s="161"/>
      <c r="F123" s="161"/>
      <c r="G123" s="111"/>
      <c r="H123" s="111"/>
      <c r="I123" s="111"/>
      <c r="J123" s="111"/>
      <c r="K123" s="111"/>
      <c r="L123" s="111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</row>
    <row r="124" spans="1:32" ht="20.45" customHeight="1" x14ac:dyDescent="0.3">
      <c r="A124" s="171" t="s">
        <v>415</v>
      </c>
      <c r="B124" s="173" t="e">
        <f>B123/B122*100</f>
        <v>#DIV/0!</v>
      </c>
      <c r="C124" s="161"/>
      <c r="D124" s="161"/>
      <c r="E124" s="161"/>
      <c r="F124" s="161"/>
      <c r="G124" s="111"/>
      <c r="H124" s="111"/>
      <c r="I124" s="111"/>
      <c r="J124" s="111"/>
      <c r="K124" s="111"/>
      <c r="L124" s="111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</row>
    <row r="125" spans="1:32" x14ac:dyDescent="0.25">
      <c r="A125" s="112"/>
      <c r="B125" s="19"/>
      <c r="C125" s="113"/>
      <c r="D125" s="113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</row>
    <row r="126" spans="1:32" x14ac:dyDescent="0.25">
      <c r="A126" s="112"/>
      <c r="B126" s="19"/>
      <c r="C126" s="113"/>
      <c r="D126" s="113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</row>
    <row r="127" spans="1:32" ht="57.6" customHeight="1" x14ac:dyDescent="0.25">
      <c r="A127" s="210" t="s">
        <v>94</v>
      </c>
      <c r="B127" s="211"/>
      <c r="C127" s="211"/>
      <c r="D127" s="211"/>
      <c r="E127" s="211"/>
      <c r="F127" s="166"/>
      <c r="G127" s="166"/>
      <c r="H127" s="166"/>
      <c r="I127" s="166"/>
      <c r="J127" s="166"/>
      <c r="K127" s="167"/>
      <c r="L127" s="114"/>
      <c r="M127" s="114"/>
      <c r="N127" s="115"/>
      <c r="O127" s="115"/>
      <c r="P127" s="115"/>
      <c r="Q127" s="115"/>
      <c r="R127" s="115"/>
      <c r="S127" s="115"/>
      <c r="T127" s="115"/>
      <c r="U127" s="115"/>
      <c r="V127" s="115"/>
      <c r="W127" s="115"/>
      <c r="X127" s="115"/>
      <c r="Y127" s="115"/>
      <c r="Z127" s="115"/>
      <c r="AA127" s="115"/>
      <c r="AB127" s="115"/>
      <c r="AC127" s="115"/>
      <c r="AD127" s="115"/>
      <c r="AE127" s="115"/>
    </row>
    <row r="128" spans="1:32" x14ac:dyDescent="0.25">
      <c r="A128" s="116"/>
      <c r="B128" s="116"/>
      <c r="C128" s="116"/>
      <c r="D128" s="116"/>
      <c r="E128" s="116"/>
      <c r="F128" s="116"/>
      <c r="G128" s="116"/>
      <c r="H128" s="116"/>
      <c r="I128" s="116"/>
      <c r="J128" s="116"/>
      <c r="K128" s="116"/>
      <c r="L128" s="114"/>
      <c r="M128" s="114"/>
      <c r="N128" s="115"/>
      <c r="O128" s="115"/>
      <c r="P128" s="115"/>
      <c r="Q128" s="115"/>
      <c r="R128" s="115"/>
      <c r="S128" s="115"/>
      <c r="T128" s="115"/>
      <c r="U128" s="115"/>
      <c r="V128" s="115"/>
      <c r="W128" s="115"/>
      <c r="X128" s="115"/>
      <c r="Y128" s="115"/>
      <c r="Z128" s="115"/>
      <c r="AA128" s="115"/>
      <c r="AB128" s="115"/>
      <c r="AC128" s="115"/>
      <c r="AD128" s="115"/>
      <c r="AE128" s="115"/>
    </row>
    <row r="129" spans="1:31" x14ac:dyDescent="0.25">
      <c r="A129" s="117"/>
      <c r="B129" s="116"/>
      <c r="C129" s="116"/>
      <c r="D129" s="116"/>
      <c r="E129" s="116"/>
      <c r="F129" s="116"/>
      <c r="G129" s="116"/>
      <c r="H129" s="116"/>
      <c r="I129" s="116"/>
      <c r="J129" s="116"/>
      <c r="K129" s="116"/>
      <c r="L129" s="114"/>
      <c r="M129" s="114"/>
      <c r="N129" s="115"/>
      <c r="O129" s="115"/>
      <c r="P129" s="115"/>
      <c r="Q129" s="115"/>
      <c r="R129" s="115"/>
      <c r="S129" s="115"/>
      <c r="T129" s="115"/>
      <c r="U129" s="115"/>
      <c r="V129" s="115"/>
      <c r="W129" s="115"/>
      <c r="X129" s="115"/>
      <c r="Y129" s="115"/>
      <c r="Z129" s="115"/>
      <c r="AA129" s="115"/>
      <c r="AB129" s="115"/>
      <c r="AC129" s="115"/>
      <c r="AD129" s="115"/>
      <c r="AE129" s="115"/>
    </row>
    <row r="130" spans="1:31" x14ac:dyDescent="0.25">
      <c r="A130" s="116"/>
      <c r="B130" s="116"/>
      <c r="C130" s="116"/>
      <c r="D130" s="116"/>
      <c r="E130" s="116"/>
      <c r="F130" s="116"/>
      <c r="G130" s="116"/>
      <c r="H130" s="116"/>
      <c r="I130" s="116"/>
      <c r="J130" s="116"/>
      <c r="K130" s="116"/>
      <c r="L130" s="114"/>
      <c r="M130" s="114"/>
      <c r="N130" s="115"/>
      <c r="O130" s="115"/>
      <c r="P130" s="115"/>
      <c r="Q130" s="115"/>
      <c r="R130" s="115"/>
      <c r="S130" s="115"/>
      <c r="T130" s="115"/>
      <c r="U130" s="115"/>
      <c r="V130" s="115"/>
      <c r="W130" s="115"/>
      <c r="X130" s="115"/>
      <c r="Y130" s="115"/>
      <c r="Z130" s="115"/>
      <c r="AA130" s="115"/>
      <c r="AB130" s="115"/>
      <c r="AC130" s="115"/>
      <c r="AD130" s="115"/>
      <c r="AE130" s="115"/>
    </row>
    <row r="131" spans="1:31" ht="24" x14ac:dyDescent="0.25">
      <c r="A131" s="118" t="s">
        <v>95</v>
      </c>
      <c r="B131" s="118" t="s">
        <v>96</v>
      </c>
      <c r="C131" s="118" t="s">
        <v>97</v>
      </c>
      <c r="D131" s="118" t="s">
        <v>98</v>
      </c>
      <c r="E131" s="118" t="s">
        <v>99</v>
      </c>
      <c r="F131" s="116"/>
      <c r="G131" s="116"/>
      <c r="H131" s="116"/>
      <c r="I131" s="116"/>
      <c r="J131" s="116"/>
      <c r="K131" s="116"/>
      <c r="L131" s="114"/>
      <c r="M131" s="114"/>
      <c r="N131" s="115"/>
      <c r="O131" s="115"/>
      <c r="P131" s="115"/>
      <c r="Q131" s="115"/>
      <c r="R131" s="115"/>
      <c r="S131" s="115"/>
      <c r="T131" s="115"/>
      <c r="U131" s="115"/>
      <c r="V131" s="115"/>
      <c r="W131" s="115"/>
      <c r="X131" s="115"/>
      <c r="Y131" s="115"/>
      <c r="Z131" s="115"/>
      <c r="AA131" s="115"/>
      <c r="AB131" s="115"/>
      <c r="AC131" s="115"/>
      <c r="AD131" s="115"/>
      <c r="AE131" s="115"/>
    </row>
    <row r="132" spans="1:31" x14ac:dyDescent="0.25">
      <c r="A132" s="138" t="s">
        <v>100</v>
      </c>
      <c r="B132" s="139">
        <v>0</v>
      </c>
      <c r="C132" s="121" t="e">
        <f>B132/$B$163</f>
        <v>#DIV/0!</v>
      </c>
      <c r="D132" s="138">
        <v>0</v>
      </c>
      <c r="E132" s="122" t="e">
        <f>ROUND(C132*D132,0)</f>
        <v>#DIV/0!</v>
      </c>
      <c r="F132" s="116"/>
      <c r="G132" s="116"/>
      <c r="H132" s="116"/>
      <c r="I132" s="116"/>
      <c r="J132" s="116"/>
      <c r="K132" s="116"/>
      <c r="L132" s="114"/>
      <c r="M132" s="114"/>
      <c r="N132" s="115"/>
      <c r="O132" s="115"/>
      <c r="P132" s="115"/>
      <c r="Q132" s="115"/>
      <c r="R132" s="115"/>
      <c r="S132" s="115"/>
      <c r="T132" s="115"/>
      <c r="U132" s="115"/>
      <c r="V132" s="115"/>
      <c r="W132" s="115"/>
      <c r="X132" s="115"/>
      <c r="Y132" s="115"/>
      <c r="Z132" s="115"/>
      <c r="AA132" s="115"/>
      <c r="AB132" s="115"/>
      <c r="AC132" s="115"/>
      <c r="AD132" s="115"/>
      <c r="AE132" s="115"/>
    </row>
    <row r="133" spans="1:31" x14ac:dyDescent="0.25">
      <c r="A133" s="138" t="s">
        <v>101</v>
      </c>
      <c r="B133" s="139">
        <v>0</v>
      </c>
      <c r="C133" s="121" t="e">
        <f t="shared" ref="C133:C162" si="22">B133/$B$163</f>
        <v>#DIV/0!</v>
      </c>
      <c r="D133" s="138">
        <v>0</v>
      </c>
      <c r="E133" s="122" t="e">
        <f>ROUND(C133*D133,0)</f>
        <v>#DIV/0!</v>
      </c>
      <c r="F133" s="116"/>
      <c r="G133" s="116"/>
      <c r="H133" s="116"/>
      <c r="I133" s="116"/>
      <c r="J133" s="116"/>
      <c r="K133" s="116"/>
      <c r="L133" s="114"/>
      <c r="M133" s="114"/>
      <c r="N133" s="115"/>
      <c r="O133" s="115"/>
      <c r="P133" s="115"/>
      <c r="Q133" s="115"/>
      <c r="R133" s="115"/>
      <c r="S133" s="115"/>
      <c r="T133" s="115"/>
      <c r="U133" s="115"/>
      <c r="V133" s="115"/>
      <c r="W133" s="115"/>
      <c r="X133" s="115"/>
      <c r="Y133" s="115"/>
      <c r="Z133" s="115"/>
      <c r="AA133" s="115"/>
      <c r="AB133" s="115"/>
      <c r="AC133" s="115"/>
      <c r="AD133" s="115"/>
      <c r="AE133" s="115"/>
    </row>
    <row r="134" spans="1:31" x14ac:dyDescent="0.25">
      <c r="A134" s="138" t="s">
        <v>102</v>
      </c>
      <c r="B134" s="139">
        <v>0</v>
      </c>
      <c r="C134" s="121" t="e">
        <f t="shared" si="22"/>
        <v>#DIV/0!</v>
      </c>
      <c r="D134" s="138">
        <v>0</v>
      </c>
      <c r="E134" s="122" t="e">
        <f t="shared" ref="E134:E162" si="23">ROUND(C134*D134,0)</f>
        <v>#DIV/0!</v>
      </c>
      <c r="F134" s="116"/>
      <c r="G134" s="116"/>
      <c r="H134" s="116"/>
      <c r="I134" s="116"/>
      <c r="J134" s="116"/>
      <c r="K134" s="116"/>
      <c r="L134" s="114"/>
      <c r="M134" s="114"/>
      <c r="N134" s="115"/>
      <c r="O134" s="115"/>
      <c r="P134" s="115"/>
      <c r="Q134" s="115"/>
      <c r="R134" s="115"/>
      <c r="S134" s="115"/>
      <c r="T134" s="115"/>
      <c r="U134" s="115"/>
      <c r="V134" s="115"/>
      <c r="W134" s="115"/>
      <c r="X134" s="115"/>
      <c r="Y134" s="115"/>
      <c r="Z134" s="115"/>
      <c r="AA134" s="115"/>
      <c r="AB134" s="115"/>
      <c r="AC134" s="115"/>
      <c r="AD134" s="115"/>
      <c r="AE134" s="115"/>
    </row>
    <row r="135" spans="1:31" x14ac:dyDescent="0.25">
      <c r="A135" s="138" t="s">
        <v>103</v>
      </c>
      <c r="B135" s="139">
        <v>0</v>
      </c>
      <c r="C135" s="121" t="e">
        <f t="shared" si="22"/>
        <v>#DIV/0!</v>
      </c>
      <c r="D135" s="138">
        <v>0</v>
      </c>
      <c r="E135" s="122" t="e">
        <f t="shared" si="23"/>
        <v>#DIV/0!</v>
      </c>
      <c r="F135" s="116"/>
      <c r="G135" s="116"/>
      <c r="H135" s="116"/>
      <c r="I135" s="116"/>
      <c r="J135" s="116"/>
      <c r="K135" s="116"/>
      <c r="L135" s="114"/>
      <c r="M135" s="114"/>
      <c r="N135" s="115"/>
      <c r="O135" s="115"/>
      <c r="P135" s="115"/>
      <c r="Q135" s="115"/>
      <c r="R135" s="115"/>
      <c r="S135" s="115"/>
      <c r="T135" s="115"/>
      <c r="U135" s="115"/>
      <c r="V135" s="115"/>
      <c r="W135" s="115"/>
      <c r="X135" s="115"/>
      <c r="Y135" s="115"/>
      <c r="Z135" s="115"/>
      <c r="AA135" s="115"/>
      <c r="AB135" s="115"/>
      <c r="AC135" s="115"/>
      <c r="AD135" s="115"/>
      <c r="AE135" s="115"/>
    </row>
    <row r="136" spans="1:31" x14ac:dyDescent="0.25">
      <c r="A136" s="138" t="s">
        <v>104</v>
      </c>
      <c r="B136" s="139">
        <v>0</v>
      </c>
      <c r="C136" s="121" t="e">
        <f t="shared" si="22"/>
        <v>#DIV/0!</v>
      </c>
      <c r="D136" s="138">
        <v>0</v>
      </c>
      <c r="E136" s="122" t="e">
        <f t="shared" si="23"/>
        <v>#DIV/0!</v>
      </c>
      <c r="F136" s="116"/>
      <c r="G136" s="116"/>
      <c r="H136" s="116"/>
      <c r="I136" s="116"/>
      <c r="J136" s="116"/>
      <c r="K136" s="116"/>
      <c r="L136" s="114"/>
      <c r="M136" s="114"/>
      <c r="N136" s="115"/>
      <c r="O136" s="115"/>
      <c r="P136" s="115"/>
      <c r="Q136" s="115"/>
      <c r="R136" s="115"/>
      <c r="S136" s="115"/>
      <c r="T136" s="115"/>
      <c r="U136" s="115"/>
      <c r="V136" s="115"/>
      <c r="W136" s="115"/>
      <c r="X136" s="115"/>
      <c r="Y136" s="115"/>
      <c r="Z136" s="115"/>
      <c r="AA136" s="115"/>
      <c r="AB136" s="115"/>
      <c r="AC136" s="115"/>
      <c r="AD136" s="115"/>
      <c r="AE136" s="115"/>
    </row>
    <row r="137" spans="1:31" x14ac:dyDescent="0.25">
      <c r="A137" s="138" t="s">
        <v>105</v>
      </c>
      <c r="B137" s="139">
        <v>0</v>
      </c>
      <c r="C137" s="121" t="e">
        <f t="shared" si="22"/>
        <v>#DIV/0!</v>
      </c>
      <c r="D137" s="138">
        <v>0</v>
      </c>
      <c r="E137" s="122" t="e">
        <f t="shared" si="23"/>
        <v>#DIV/0!</v>
      </c>
      <c r="F137" s="116"/>
      <c r="G137" s="116"/>
      <c r="H137" s="116"/>
      <c r="I137" s="116"/>
      <c r="J137" s="116"/>
      <c r="K137" s="116"/>
      <c r="L137" s="114"/>
      <c r="M137" s="114"/>
      <c r="N137" s="115"/>
      <c r="O137" s="115"/>
      <c r="P137" s="115"/>
      <c r="Q137" s="115"/>
      <c r="R137" s="115"/>
      <c r="S137" s="115"/>
      <c r="T137" s="115"/>
      <c r="U137" s="115"/>
      <c r="V137" s="115"/>
      <c r="W137" s="115"/>
      <c r="X137" s="115"/>
      <c r="Y137" s="115"/>
      <c r="Z137" s="115"/>
      <c r="AA137" s="115"/>
      <c r="AB137" s="115"/>
      <c r="AC137" s="115"/>
      <c r="AD137" s="115"/>
      <c r="AE137" s="115"/>
    </row>
    <row r="138" spans="1:31" x14ac:dyDescent="0.25">
      <c r="A138" s="138" t="s">
        <v>106</v>
      </c>
      <c r="B138" s="139">
        <v>0</v>
      </c>
      <c r="C138" s="121" t="e">
        <f t="shared" si="22"/>
        <v>#DIV/0!</v>
      </c>
      <c r="D138" s="138">
        <v>0</v>
      </c>
      <c r="E138" s="122" t="e">
        <f t="shared" si="23"/>
        <v>#DIV/0!</v>
      </c>
      <c r="F138" s="116"/>
      <c r="G138" s="116"/>
      <c r="H138" s="116"/>
      <c r="I138" s="116"/>
      <c r="J138" s="116"/>
      <c r="K138" s="116"/>
      <c r="L138" s="114"/>
      <c r="M138" s="114"/>
      <c r="N138" s="115"/>
      <c r="O138" s="115"/>
      <c r="P138" s="115"/>
      <c r="Q138" s="115"/>
      <c r="R138" s="115"/>
      <c r="S138" s="115"/>
      <c r="T138" s="115"/>
      <c r="U138" s="115"/>
      <c r="V138" s="115"/>
      <c r="W138" s="115"/>
      <c r="X138" s="115"/>
      <c r="Y138" s="115"/>
      <c r="Z138" s="115"/>
      <c r="AA138" s="115"/>
      <c r="AB138" s="115"/>
      <c r="AC138" s="115"/>
      <c r="AD138" s="115"/>
      <c r="AE138" s="115"/>
    </row>
    <row r="139" spans="1:31" x14ac:dyDescent="0.25">
      <c r="A139" s="138" t="s">
        <v>107</v>
      </c>
      <c r="B139" s="139">
        <v>0</v>
      </c>
      <c r="C139" s="121" t="e">
        <f t="shared" si="22"/>
        <v>#DIV/0!</v>
      </c>
      <c r="D139" s="138">
        <v>0</v>
      </c>
      <c r="E139" s="122" t="e">
        <f t="shared" si="23"/>
        <v>#DIV/0!</v>
      </c>
      <c r="F139" s="116"/>
      <c r="G139" s="116"/>
      <c r="H139" s="116"/>
      <c r="I139" s="116"/>
      <c r="J139" s="116"/>
      <c r="K139" s="116"/>
      <c r="L139" s="114"/>
      <c r="M139" s="114"/>
      <c r="N139" s="115"/>
      <c r="O139" s="115"/>
      <c r="P139" s="115"/>
      <c r="Q139" s="115"/>
      <c r="R139" s="115"/>
      <c r="S139" s="115"/>
      <c r="T139" s="115"/>
      <c r="U139" s="115"/>
      <c r="V139" s="115"/>
      <c r="W139" s="115"/>
      <c r="X139" s="115"/>
      <c r="Y139" s="115"/>
      <c r="Z139" s="115"/>
      <c r="AA139" s="115"/>
      <c r="AB139" s="115"/>
      <c r="AC139" s="115"/>
      <c r="AD139" s="115"/>
      <c r="AE139" s="115"/>
    </row>
    <row r="140" spans="1:31" x14ac:dyDescent="0.25">
      <c r="A140" s="138" t="s">
        <v>108</v>
      </c>
      <c r="B140" s="139">
        <v>0</v>
      </c>
      <c r="C140" s="121" t="e">
        <f t="shared" si="22"/>
        <v>#DIV/0!</v>
      </c>
      <c r="D140" s="138">
        <v>0</v>
      </c>
      <c r="E140" s="122" t="e">
        <f t="shared" si="23"/>
        <v>#DIV/0!</v>
      </c>
      <c r="F140" s="116"/>
      <c r="G140" s="116"/>
      <c r="H140" s="116"/>
      <c r="I140" s="116"/>
      <c r="J140" s="116"/>
      <c r="K140" s="116"/>
      <c r="L140" s="114"/>
      <c r="M140" s="114"/>
      <c r="N140" s="115"/>
      <c r="O140" s="115"/>
      <c r="P140" s="115"/>
      <c r="Q140" s="115"/>
      <c r="R140" s="115"/>
      <c r="S140" s="115"/>
      <c r="T140" s="115"/>
      <c r="U140" s="115"/>
      <c r="V140" s="115"/>
      <c r="W140" s="115"/>
      <c r="X140" s="115"/>
      <c r="Y140" s="115"/>
      <c r="Z140" s="115"/>
      <c r="AA140" s="115"/>
      <c r="AB140" s="115"/>
      <c r="AC140" s="115"/>
      <c r="AD140" s="115"/>
      <c r="AE140" s="115"/>
    </row>
    <row r="141" spans="1:31" x14ac:dyDescent="0.25">
      <c r="A141" s="138" t="s">
        <v>109</v>
      </c>
      <c r="B141" s="139">
        <v>0</v>
      </c>
      <c r="C141" s="121" t="e">
        <f t="shared" si="22"/>
        <v>#DIV/0!</v>
      </c>
      <c r="D141" s="138">
        <v>0</v>
      </c>
      <c r="E141" s="122" t="e">
        <f t="shared" si="23"/>
        <v>#DIV/0!</v>
      </c>
      <c r="F141" s="116"/>
      <c r="G141" s="116"/>
      <c r="H141" s="116"/>
      <c r="I141" s="116"/>
      <c r="J141" s="116"/>
      <c r="K141" s="116"/>
      <c r="L141" s="114"/>
      <c r="M141" s="114"/>
      <c r="N141" s="115"/>
      <c r="O141" s="115"/>
      <c r="P141" s="115"/>
      <c r="Q141" s="115"/>
      <c r="R141" s="115"/>
      <c r="S141" s="115"/>
      <c r="T141" s="115"/>
      <c r="U141" s="115"/>
      <c r="V141" s="115"/>
      <c r="W141" s="115"/>
      <c r="X141" s="115"/>
      <c r="Y141" s="115"/>
      <c r="Z141" s="115"/>
      <c r="AA141" s="115"/>
      <c r="AB141" s="115"/>
      <c r="AC141" s="115"/>
      <c r="AD141" s="115"/>
      <c r="AE141" s="115"/>
    </row>
    <row r="142" spans="1:31" x14ac:dyDescent="0.25">
      <c r="A142" s="138" t="s">
        <v>110</v>
      </c>
      <c r="B142" s="139">
        <v>0</v>
      </c>
      <c r="C142" s="121" t="e">
        <f t="shared" si="22"/>
        <v>#DIV/0!</v>
      </c>
      <c r="D142" s="138">
        <v>0</v>
      </c>
      <c r="E142" s="122" t="e">
        <f t="shared" si="23"/>
        <v>#DIV/0!</v>
      </c>
      <c r="F142" s="116"/>
      <c r="G142" s="116"/>
      <c r="H142" s="116"/>
      <c r="I142" s="116"/>
      <c r="J142" s="116"/>
      <c r="K142" s="116"/>
      <c r="L142" s="114"/>
      <c r="M142" s="114"/>
      <c r="N142" s="115"/>
      <c r="O142" s="115"/>
      <c r="P142" s="115"/>
      <c r="Q142" s="115"/>
      <c r="R142" s="115"/>
      <c r="S142" s="115"/>
      <c r="T142" s="115"/>
      <c r="U142" s="115"/>
      <c r="V142" s="115"/>
      <c r="W142" s="115"/>
      <c r="X142" s="115"/>
      <c r="Y142" s="115"/>
      <c r="Z142" s="115"/>
      <c r="AA142" s="115"/>
      <c r="AB142" s="115"/>
      <c r="AC142" s="115"/>
      <c r="AD142" s="115"/>
      <c r="AE142" s="115"/>
    </row>
    <row r="143" spans="1:31" x14ac:dyDescent="0.25">
      <c r="A143" s="138" t="s">
        <v>111</v>
      </c>
      <c r="B143" s="139">
        <v>0</v>
      </c>
      <c r="C143" s="121" t="e">
        <f t="shared" si="22"/>
        <v>#DIV/0!</v>
      </c>
      <c r="D143" s="138">
        <v>0</v>
      </c>
      <c r="E143" s="122" t="e">
        <f t="shared" si="23"/>
        <v>#DIV/0!</v>
      </c>
      <c r="F143" s="116"/>
      <c r="G143" s="116"/>
      <c r="H143" s="116"/>
      <c r="I143" s="116"/>
      <c r="J143" s="116"/>
      <c r="K143" s="116"/>
      <c r="L143" s="114"/>
      <c r="M143" s="114"/>
      <c r="N143" s="115"/>
      <c r="O143" s="115"/>
      <c r="P143" s="115"/>
      <c r="Q143" s="115"/>
      <c r="R143" s="115"/>
      <c r="S143" s="115"/>
      <c r="T143" s="115"/>
      <c r="U143" s="115"/>
      <c r="V143" s="115"/>
      <c r="W143" s="115"/>
      <c r="X143" s="115"/>
      <c r="Y143" s="115"/>
      <c r="Z143" s="115"/>
      <c r="AA143" s="115"/>
      <c r="AB143" s="115"/>
      <c r="AC143" s="115"/>
      <c r="AD143" s="115"/>
      <c r="AE143" s="115"/>
    </row>
    <row r="144" spans="1:31" x14ac:dyDescent="0.25">
      <c r="A144" s="138" t="s">
        <v>112</v>
      </c>
      <c r="B144" s="139">
        <v>0</v>
      </c>
      <c r="C144" s="121" t="e">
        <f t="shared" si="22"/>
        <v>#DIV/0!</v>
      </c>
      <c r="D144" s="138">
        <v>0</v>
      </c>
      <c r="E144" s="122" t="e">
        <f t="shared" si="23"/>
        <v>#DIV/0!</v>
      </c>
      <c r="F144" s="116"/>
      <c r="G144" s="116"/>
      <c r="H144" s="116"/>
      <c r="I144" s="116"/>
      <c r="J144" s="116"/>
      <c r="K144" s="116"/>
      <c r="L144" s="114"/>
      <c r="M144" s="114"/>
      <c r="N144" s="115"/>
      <c r="O144" s="115"/>
      <c r="P144" s="115"/>
      <c r="Q144" s="115"/>
      <c r="R144" s="115"/>
      <c r="S144" s="115"/>
      <c r="T144" s="115"/>
      <c r="U144" s="115"/>
      <c r="V144" s="115"/>
      <c r="W144" s="115"/>
      <c r="X144" s="115"/>
      <c r="Y144" s="115"/>
      <c r="Z144" s="115"/>
      <c r="AA144" s="115"/>
      <c r="AB144" s="115"/>
      <c r="AC144" s="115"/>
      <c r="AD144" s="115"/>
      <c r="AE144" s="115"/>
    </row>
    <row r="145" spans="1:31" x14ac:dyDescent="0.25">
      <c r="A145" s="138" t="s">
        <v>113</v>
      </c>
      <c r="B145" s="139">
        <v>0</v>
      </c>
      <c r="C145" s="121" t="e">
        <f t="shared" si="22"/>
        <v>#DIV/0!</v>
      </c>
      <c r="D145" s="138">
        <v>0</v>
      </c>
      <c r="E145" s="122" t="e">
        <f t="shared" si="23"/>
        <v>#DIV/0!</v>
      </c>
      <c r="F145" s="116"/>
      <c r="G145" s="116"/>
      <c r="H145" s="116"/>
      <c r="I145" s="116"/>
      <c r="J145" s="116"/>
      <c r="K145" s="116"/>
      <c r="L145" s="114"/>
      <c r="M145" s="114"/>
      <c r="N145" s="115"/>
      <c r="O145" s="115"/>
      <c r="P145" s="115"/>
      <c r="Q145" s="115"/>
      <c r="R145" s="115"/>
      <c r="S145" s="115"/>
      <c r="T145" s="115"/>
      <c r="U145" s="115"/>
      <c r="V145" s="115"/>
      <c r="W145" s="115"/>
      <c r="X145" s="115"/>
      <c r="Y145" s="115"/>
      <c r="Z145" s="115"/>
      <c r="AA145" s="115"/>
      <c r="AB145" s="115"/>
      <c r="AC145" s="115"/>
      <c r="AD145" s="115"/>
      <c r="AE145" s="115"/>
    </row>
    <row r="146" spans="1:31" x14ac:dyDescent="0.25">
      <c r="A146" s="138" t="s">
        <v>114</v>
      </c>
      <c r="B146" s="139">
        <v>0</v>
      </c>
      <c r="C146" s="121" t="e">
        <f t="shared" si="22"/>
        <v>#DIV/0!</v>
      </c>
      <c r="D146" s="138">
        <v>0</v>
      </c>
      <c r="E146" s="122" t="e">
        <f t="shared" si="23"/>
        <v>#DIV/0!</v>
      </c>
      <c r="F146" s="116"/>
      <c r="G146" s="116"/>
      <c r="H146" s="116"/>
      <c r="I146" s="116"/>
      <c r="J146" s="116"/>
      <c r="K146" s="116"/>
      <c r="L146" s="114"/>
      <c r="M146" s="114"/>
      <c r="N146" s="115"/>
      <c r="O146" s="115"/>
      <c r="P146" s="115"/>
      <c r="Q146" s="115"/>
      <c r="R146" s="115"/>
      <c r="S146" s="115"/>
      <c r="T146" s="115"/>
      <c r="U146" s="115"/>
      <c r="V146" s="115"/>
      <c r="W146" s="115"/>
      <c r="X146" s="115"/>
      <c r="Y146" s="115"/>
      <c r="Z146" s="115"/>
      <c r="AA146" s="115"/>
      <c r="AB146" s="115"/>
      <c r="AC146" s="115"/>
      <c r="AD146" s="115"/>
      <c r="AE146" s="115"/>
    </row>
    <row r="147" spans="1:31" x14ac:dyDescent="0.25">
      <c r="A147" s="138" t="s">
        <v>115</v>
      </c>
      <c r="B147" s="139">
        <v>0</v>
      </c>
      <c r="C147" s="121" t="e">
        <f t="shared" si="22"/>
        <v>#DIV/0!</v>
      </c>
      <c r="D147" s="138">
        <v>0</v>
      </c>
      <c r="E147" s="122" t="e">
        <f t="shared" si="23"/>
        <v>#DIV/0!</v>
      </c>
      <c r="F147" s="116"/>
      <c r="G147" s="116"/>
      <c r="H147" s="116"/>
      <c r="I147" s="116"/>
      <c r="J147" s="116"/>
      <c r="K147" s="116"/>
      <c r="L147" s="114"/>
      <c r="M147" s="114"/>
      <c r="N147" s="115"/>
      <c r="O147" s="115"/>
      <c r="P147" s="115"/>
      <c r="Q147" s="115"/>
      <c r="R147" s="115"/>
      <c r="S147" s="115"/>
      <c r="T147" s="115"/>
      <c r="U147" s="115"/>
      <c r="V147" s="115"/>
      <c r="W147" s="115"/>
      <c r="X147" s="115"/>
      <c r="Y147" s="115"/>
      <c r="Z147" s="115"/>
      <c r="AA147" s="115"/>
      <c r="AB147" s="115"/>
      <c r="AC147" s="115"/>
      <c r="AD147" s="115"/>
      <c r="AE147" s="115"/>
    </row>
    <row r="148" spans="1:31" x14ac:dyDescent="0.25">
      <c r="A148" s="138" t="s">
        <v>116</v>
      </c>
      <c r="B148" s="139">
        <v>0</v>
      </c>
      <c r="C148" s="121" t="e">
        <f t="shared" si="22"/>
        <v>#DIV/0!</v>
      </c>
      <c r="D148" s="138">
        <v>0</v>
      </c>
      <c r="E148" s="122" t="e">
        <f t="shared" si="23"/>
        <v>#DIV/0!</v>
      </c>
      <c r="F148" s="116"/>
      <c r="G148" s="116"/>
      <c r="H148" s="116"/>
      <c r="I148" s="116"/>
      <c r="J148" s="116"/>
      <c r="K148" s="116"/>
      <c r="L148" s="114"/>
      <c r="M148" s="114"/>
      <c r="N148" s="115"/>
      <c r="O148" s="115"/>
      <c r="P148" s="115"/>
      <c r="Q148" s="115"/>
      <c r="R148" s="115"/>
      <c r="S148" s="115"/>
      <c r="T148" s="115"/>
      <c r="U148" s="115"/>
      <c r="V148" s="115"/>
      <c r="W148" s="115"/>
      <c r="X148" s="115"/>
      <c r="Y148" s="115"/>
      <c r="Z148" s="115"/>
      <c r="AA148" s="115"/>
      <c r="AB148" s="115"/>
      <c r="AC148" s="115"/>
      <c r="AD148" s="115"/>
      <c r="AE148" s="115"/>
    </row>
    <row r="149" spans="1:31" x14ac:dyDescent="0.25">
      <c r="A149" s="138" t="s">
        <v>117</v>
      </c>
      <c r="B149" s="139">
        <v>0</v>
      </c>
      <c r="C149" s="121" t="e">
        <f t="shared" si="22"/>
        <v>#DIV/0!</v>
      </c>
      <c r="D149" s="138">
        <v>0</v>
      </c>
      <c r="E149" s="122" t="e">
        <f t="shared" si="23"/>
        <v>#DIV/0!</v>
      </c>
      <c r="F149" s="116"/>
      <c r="G149" s="116"/>
      <c r="H149" s="116"/>
      <c r="I149" s="116"/>
      <c r="J149" s="116"/>
      <c r="K149" s="116"/>
      <c r="L149" s="114"/>
      <c r="M149" s="114"/>
      <c r="N149" s="115"/>
      <c r="O149" s="115"/>
      <c r="P149" s="115"/>
      <c r="Q149" s="115"/>
      <c r="R149" s="115"/>
      <c r="S149" s="115"/>
      <c r="T149" s="115"/>
      <c r="U149" s="115"/>
      <c r="V149" s="115"/>
      <c r="W149" s="115"/>
      <c r="X149" s="115"/>
      <c r="Y149" s="115"/>
      <c r="Z149" s="115"/>
      <c r="AA149" s="115"/>
      <c r="AB149" s="115"/>
      <c r="AC149" s="115"/>
      <c r="AD149" s="115"/>
      <c r="AE149" s="115"/>
    </row>
    <row r="150" spans="1:31" x14ac:dyDescent="0.25">
      <c r="A150" s="138" t="s">
        <v>118</v>
      </c>
      <c r="B150" s="139">
        <v>0</v>
      </c>
      <c r="C150" s="121" t="e">
        <f t="shared" si="22"/>
        <v>#DIV/0!</v>
      </c>
      <c r="D150" s="138">
        <v>0</v>
      </c>
      <c r="E150" s="122" t="e">
        <f t="shared" si="23"/>
        <v>#DIV/0!</v>
      </c>
      <c r="F150" s="116"/>
      <c r="G150" s="116"/>
      <c r="H150" s="116"/>
      <c r="I150" s="116"/>
      <c r="J150" s="116"/>
      <c r="K150" s="116"/>
      <c r="L150" s="114"/>
      <c r="M150" s="114"/>
      <c r="N150" s="115"/>
      <c r="O150" s="115"/>
      <c r="P150" s="115"/>
      <c r="Q150" s="115"/>
      <c r="R150" s="115"/>
      <c r="S150" s="115"/>
      <c r="T150" s="115"/>
      <c r="U150" s="115"/>
      <c r="V150" s="115"/>
      <c r="W150" s="115"/>
      <c r="X150" s="115"/>
      <c r="Y150" s="115"/>
      <c r="Z150" s="115"/>
      <c r="AA150" s="115"/>
      <c r="AB150" s="115"/>
      <c r="AC150" s="115"/>
      <c r="AD150" s="115"/>
      <c r="AE150" s="115"/>
    </row>
    <row r="151" spans="1:31" x14ac:dyDescent="0.25">
      <c r="A151" s="138" t="s">
        <v>119</v>
      </c>
      <c r="B151" s="139">
        <v>0</v>
      </c>
      <c r="C151" s="121" t="e">
        <f t="shared" si="22"/>
        <v>#DIV/0!</v>
      </c>
      <c r="D151" s="138">
        <v>0</v>
      </c>
      <c r="E151" s="122" t="e">
        <f t="shared" si="23"/>
        <v>#DIV/0!</v>
      </c>
      <c r="F151" s="116"/>
      <c r="G151" s="116"/>
      <c r="H151" s="116"/>
      <c r="I151" s="116"/>
      <c r="J151" s="116"/>
      <c r="K151" s="116"/>
      <c r="L151" s="114"/>
      <c r="M151" s="114"/>
      <c r="N151" s="115"/>
      <c r="O151" s="115"/>
      <c r="P151" s="115"/>
      <c r="Q151" s="115"/>
      <c r="R151" s="115"/>
      <c r="S151" s="115"/>
      <c r="T151" s="115"/>
      <c r="U151" s="115"/>
      <c r="V151" s="115"/>
      <c r="W151" s="115"/>
      <c r="X151" s="115"/>
      <c r="Y151" s="115"/>
      <c r="Z151" s="115"/>
      <c r="AA151" s="115"/>
      <c r="AB151" s="115"/>
      <c r="AC151" s="115"/>
      <c r="AD151" s="115"/>
      <c r="AE151" s="115"/>
    </row>
    <row r="152" spans="1:31" x14ac:dyDescent="0.25">
      <c r="A152" s="138" t="s">
        <v>120</v>
      </c>
      <c r="B152" s="139">
        <v>0</v>
      </c>
      <c r="C152" s="121" t="e">
        <f t="shared" si="22"/>
        <v>#DIV/0!</v>
      </c>
      <c r="D152" s="138">
        <v>0</v>
      </c>
      <c r="E152" s="122" t="e">
        <f t="shared" si="23"/>
        <v>#DIV/0!</v>
      </c>
      <c r="F152" s="116"/>
      <c r="G152" s="116"/>
      <c r="H152" s="116"/>
      <c r="I152" s="116"/>
      <c r="J152" s="116"/>
      <c r="K152" s="116"/>
      <c r="L152" s="114"/>
      <c r="M152" s="114"/>
      <c r="N152" s="115"/>
      <c r="O152" s="115"/>
      <c r="P152" s="115"/>
      <c r="Q152" s="115"/>
      <c r="R152" s="115"/>
      <c r="S152" s="115"/>
      <c r="T152" s="115"/>
      <c r="U152" s="115"/>
      <c r="V152" s="115"/>
      <c r="W152" s="115"/>
      <c r="X152" s="115"/>
      <c r="Y152" s="115"/>
      <c r="Z152" s="115"/>
      <c r="AA152" s="115"/>
      <c r="AB152" s="115"/>
      <c r="AC152" s="115"/>
      <c r="AD152" s="115"/>
      <c r="AE152" s="115"/>
    </row>
    <row r="153" spans="1:31" x14ac:dyDescent="0.25">
      <c r="A153" s="138" t="s">
        <v>121</v>
      </c>
      <c r="B153" s="139">
        <v>0</v>
      </c>
      <c r="C153" s="121" t="e">
        <f t="shared" si="22"/>
        <v>#DIV/0!</v>
      </c>
      <c r="D153" s="138">
        <v>0</v>
      </c>
      <c r="E153" s="122" t="e">
        <f t="shared" si="23"/>
        <v>#DIV/0!</v>
      </c>
      <c r="F153" s="116"/>
      <c r="G153" s="116"/>
      <c r="H153" s="116"/>
      <c r="I153" s="116"/>
      <c r="J153" s="116"/>
      <c r="K153" s="116"/>
      <c r="L153" s="114"/>
      <c r="M153" s="114"/>
      <c r="N153" s="115"/>
      <c r="O153" s="115"/>
      <c r="P153" s="115"/>
      <c r="Q153" s="115"/>
      <c r="R153" s="115"/>
      <c r="S153" s="115"/>
      <c r="T153" s="115"/>
      <c r="U153" s="115"/>
      <c r="V153" s="115"/>
      <c r="W153" s="115"/>
      <c r="X153" s="115"/>
      <c r="Y153" s="115"/>
      <c r="Z153" s="115"/>
      <c r="AA153" s="115"/>
      <c r="AB153" s="115"/>
      <c r="AC153" s="115"/>
      <c r="AD153" s="115"/>
      <c r="AE153" s="115"/>
    </row>
    <row r="154" spans="1:31" x14ac:dyDescent="0.25">
      <c r="A154" s="138" t="s">
        <v>122</v>
      </c>
      <c r="B154" s="139">
        <v>0</v>
      </c>
      <c r="C154" s="121" t="e">
        <f t="shared" si="22"/>
        <v>#DIV/0!</v>
      </c>
      <c r="D154" s="138">
        <v>0</v>
      </c>
      <c r="E154" s="122" t="e">
        <f t="shared" si="23"/>
        <v>#DIV/0!</v>
      </c>
      <c r="F154" s="116"/>
      <c r="G154" s="116"/>
      <c r="H154" s="116"/>
      <c r="I154" s="116"/>
      <c r="J154" s="116"/>
      <c r="K154" s="116"/>
      <c r="L154" s="114"/>
      <c r="M154" s="114"/>
      <c r="N154" s="115"/>
      <c r="O154" s="115"/>
      <c r="P154" s="115"/>
      <c r="Q154" s="115"/>
      <c r="R154" s="115"/>
      <c r="S154" s="115"/>
      <c r="T154" s="115"/>
      <c r="U154" s="115"/>
      <c r="V154" s="115"/>
      <c r="W154" s="115"/>
      <c r="X154" s="115"/>
      <c r="Y154" s="115"/>
      <c r="Z154" s="115"/>
      <c r="AA154" s="115"/>
      <c r="AB154" s="115"/>
      <c r="AC154" s="115"/>
      <c r="AD154" s="115"/>
      <c r="AE154" s="115"/>
    </row>
    <row r="155" spans="1:31" x14ac:dyDescent="0.25">
      <c r="A155" s="138" t="s">
        <v>123</v>
      </c>
      <c r="B155" s="139">
        <v>0</v>
      </c>
      <c r="C155" s="121" t="e">
        <f t="shared" si="22"/>
        <v>#DIV/0!</v>
      </c>
      <c r="D155" s="138">
        <v>0</v>
      </c>
      <c r="E155" s="122" t="e">
        <f t="shared" si="23"/>
        <v>#DIV/0!</v>
      </c>
      <c r="F155" s="116"/>
      <c r="G155" s="116"/>
      <c r="H155" s="116"/>
      <c r="I155" s="116"/>
      <c r="J155" s="116"/>
      <c r="K155" s="116"/>
      <c r="L155" s="114"/>
      <c r="M155" s="114"/>
      <c r="N155" s="115"/>
      <c r="O155" s="115"/>
      <c r="P155" s="115"/>
      <c r="Q155" s="115"/>
      <c r="R155" s="115"/>
      <c r="S155" s="115"/>
      <c r="T155" s="115"/>
      <c r="U155" s="115"/>
      <c r="V155" s="115"/>
      <c r="W155" s="115"/>
      <c r="X155" s="115"/>
      <c r="Y155" s="115"/>
      <c r="Z155" s="115"/>
      <c r="AA155" s="115"/>
      <c r="AB155" s="115"/>
      <c r="AC155" s="115"/>
      <c r="AD155" s="115"/>
      <c r="AE155" s="115"/>
    </row>
    <row r="156" spans="1:31" x14ac:dyDescent="0.25">
      <c r="A156" s="138" t="s">
        <v>124</v>
      </c>
      <c r="B156" s="139">
        <v>0</v>
      </c>
      <c r="C156" s="121" t="e">
        <f t="shared" si="22"/>
        <v>#DIV/0!</v>
      </c>
      <c r="D156" s="138">
        <v>0</v>
      </c>
      <c r="E156" s="122" t="e">
        <f t="shared" si="23"/>
        <v>#DIV/0!</v>
      </c>
      <c r="F156" s="116"/>
      <c r="G156" s="116"/>
      <c r="H156" s="116"/>
      <c r="I156" s="116"/>
      <c r="J156" s="116"/>
      <c r="K156" s="116"/>
      <c r="L156" s="114"/>
      <c r="M156" s="114"/>
      <c r="N156" s="115"/>
      <c r="O156" s="115"/>
      <c r="P156" s="115"/>
      <c r="Q156" s="115"/>
      <c r="R156" s="115"/>
      <c r="S156" s="115"/>
      <c r="T156" s="115"/>
      <c r="U156" s="115"/>
      <c r="V156" s="115"/>
      <c r="W156" s="115"/>
      <c r="X156" s="115"/>
      <c r="Y156" s="115"/>
      <c r="Z156" s="115"/>
      <c r="AA156" s="115"/>
      <c r="AB156" s="115"/>
      <c r="AC156" s="115"/>
      <c r="AD156" s="115"/>
      <c r="AE156" s="115"/>
    </row>
    <row r="157" spans="1:31" x14ac:dyDescent="0.25">
      <c r="A157" s="138" t="s">
        <v>125</v>
      </c>
      <c r="B157" s="139">
        <v>0</v>
      </c>
      <c r="C157" s="121" t="e">
        <f t="shared" si="22"/>
        <v>#DIV/0!</v>
      </c>
      <c r="D157" s="138">
        <v>0</v>
      </c>
      <c r="E157" s="122" t="e">
        <f t="shared" si="23"/>
        <v>#DIV/0!</v>
      </c>
      <c r="F157" s="116"/>
      <c r="G157" s="116"/>
      <c r="H157" s="116"/>
      <c r="I157" s="116"/>
      <c r="J157" s="116"/>
      <c r="K157" s="116"/>
      <c r="L157" s="114"/>
      <c r="M157" s="114"/>
      <c r="N157" s="115"/>
      <c r="O157" s="115"/>
      <c r="P157" s="115"/>
      <c r="Q157" s="115"/>
      <c r="R157" s="115"/>
      <c r="S157" s="115"/>
      <c r="T157" s="115"/>
      <c r="U157" s="115"/>
      <c r="V157" s="115"/>
      <c r="W157" s="115"/>
      <c r="X157" s="115"/>
      <c r="Y157" s="115"/>
      <c r="Z157" s="115"/>
      <c r="AA157" s="115"/>
      <c r="AB157" s="115"/>
      <c r="AC157" s="115"/>
      <c r="AD157" s="115"/>
      <c r="AE157" s="115"/>
    </row>
    <row r="158" spans="1:31" x14ac:dyDescent="0.25">
      <c r="A158" s="138" t="s">
        <v>126</v>
      </c>
      <c r="B158" s="139">
        <v>0</v>
      </c>
      <c r="C158" s="121" t="e">
        <f t="shared" si="22"/>
        <v>#DIV/0!</v>
      </c>
      <c r="D158" s="138">
        <v>0</v>
      </c>
      <c r="E158" s="122" t="e">
        <f t="shared" si="23"/>
        <v>#DIV/0!</v>
      </c>
      <c r="F158" s="116"/>
      <c r="G158" s="116"/>
      <c r="H158" s="116"/>
      <c r="I158" s="116"/>
      <c r="J158" s="116"/>
      <c r="K158" s="116"/>
      <c r="L158" s="114"/>
      <c r="M158" s="114"/>
      <c r="N158" s="115"/>
      <c r="O158" s="115"/>
      <c r="P158" s="115"/>
      <c r="Q158" s="115"/>
      <c r="R158" s="115"/>
      <c r="S158" s="115"/>
      <c r="T158" s="115"/>
      <c r="U158" s="115"/>
      <c r="V158" s="115"/>
      <c r="W158" s="115"/>
      <c r="X158" s="115"/>
      <c r="Y158" s="115"/>
      <c r="Z158" s="115"/>
      <c r="AA158" s="115"/>
      <c r="AB158" s="115"/>
      <c r="AC158" s="115"/>
      <c r="AD158" s="115"/>
      <c r="AE158" s="115"/>
    </row>
    <row r="159" spans="1:31" x14ac:dyDescent="0.25">
      <c r="A159" s="138" t="s">
        <v>127</v>
      </c>
      <c r="B159" s="139">
        <v>0</v>
      </c>
      <c r="C159" s="121" t="e">
        <f t="shared" si="22"/>
        <v>#DIV/0!</v>
      </c>
      <c r="D159" s="138">
        <v>0</v>
      </c>
      <c r="E159" s="122" t="e">
        <f t="shared" si="23"/>
        <v>#DIV/0!</v>
      </c>
      <c r="F159" s="116"/>
      <c r="G159" s="116"/>
      <c r="H159" s="116"/>
      <c r="I159" s="116"/>
      <c r="J159" s="116"/>
      <c r="K159" s="116"/>
      <c r="L159" s="114"/>
      <c r="M159" s="114"/>
      <c r="N159" s="115"/>
      <c r="O159" s="115"/>
      <c r="P159" s="115"/>
      <c r="Q159" s="115"/>
      <c r="R159" s="115"/>
      <c r="S159" s="115"/>
      <c r="T159" s="115"/>
      <c r="U159" s="115"/>
      <c r="V159" s="115"/>
      <c r="W159" s="115"/>
      <c r="X159" s="115"/>
      <c r="Y159" s="115"/>
      <c r="Z159" s="115"/>
      <c r="AA159" s="115"/>
      <c r="AB159" s="115"/>
      <c r="AC159" s="115"/>
      <c r="AD159" s="115"/>
      <c r="AE159" s="115"/>
    </row>
    <row r="160" spans="1:31" x14ac:dyDescent="0.25">
      <c r="A160" s="138" t="s">
        <v>128</v>
      </c>
      <c r="B160" s="139">
        <v>0</v>
      </c>
      <c r="C160" s="121" t="e">
        <f t="shared" si="22"/>
        <v>#DIV/0!</v>
      </c>
      <c r="D160" s="138">
        <v>0</v>
      </c>
      <c r="E160" s="122" t="e">
        <f t="shared" si="23"/>
        <v>#DIV/0!</v>
      </c>
      <c r="F160" s="116"/>
      <c r="G160" s="116"/>
      <c r="H160" s="116"/>
      <c r="I160" s="116"/>
      <c r="J160" s="116"/>
      <c r="K160" s="116"/>
      <c r="L160" s="114"/>
      <c r="M160" s="114"/>
      <c r="N160" s="115"/>
      <c r="O160" s="115"/>
      <c r="P160" s="115"/>
      <c r="Q160" s="115"/>
      <c r="R160" s="115"/>
      <c r="S160" s="115"/>
      <c r="T160" s="115"/>
      <c r="U160" s="115"/>
      <c r="V160" s="115"/>
      <c r="W160" s="115"/>
      <c r="X160" s="115"/>
      <c r="Y160" s="115"/>
      <c r="Z160" s="115"/>
      <c r="AA160" s="115"/>
      <c r="AB160" s="115"/>
      <c r="AC160" s="115"/>
      <c r="AD160" s="115"/>
      <c r="AE160" s="115"/>
    </row>
    <row r="161" spans="1:41" x14ac:dyDescent="0.25">
      <c r="A161" s="138" t="s">
        <v>129</v>
      </c>
      <c r="B161" s="139">
        <v>0</v>
      </c>
      <c r="C161" s="121" t="e">
        <f t="shared" si="22"/>
        <v>#DIV/0!</v>
      </c>
      <c r="D161" s="138">
        <v>0</v>
      </c>
      <c r="E161" s="122" t="e">
        <f t="shared" si="23"/>
        <v>#DIV/0!</v>
      </c>
      <c r="F161" s="116"/>
      <c r="G161" s="116"/>
      <c r="H161" s="116"/>
      <c r="I161" s="116"/>
      <c r="J161" s="116"/>
      <c r="K161" s="116"/>
      <c r="L161" s="114"/>
      <c r="M161" s="114"/>
      <c r="N161" s="115"/>
      <c r="O161" s="115"/>
      <c r="P161" s="115"/>
      <c r="Q161" s="115"/>
      <c r="R161" s="115"/>
      <c r="S161" s="115"/>
      <c r="T161" s="115"/>
      <c r="U161" s="115"/>
      <c r="V161" s="115"/>
      <c r="W161" s="115"/>
      <c r="X161" s="115"/>
      <c r="Y161" s="115"/>
      <c r="Z161" s="115"/>
      <c r="AA161" s="115"/>
      <c r="AB161" s="115"/>
      <c r="AC161" s="115"/>
      <c r="AD161" s="115"/>
      <c r="AE161" s="115"/>
    </row>
    <row r="162" spans="1:41" x14ac:dyDescent="0.25">
      <c r="A162" s="119"/>
      <c r="B162" s="120"/>
      <c r="C162" s="121" t="e">
        <f t="shared" si="22"/>
        <v>#DIV/0!</v>
      </c>
      <c r="D162" s="119"/>
      <c r="E162" s="122" t="e">
        <f t="shared" si="23"/>
        <v>#DIV/0!</v>
      </c>
      <c r="F162" s="116"/>
      <c r="G162" s="116"/>
      <c r="H162" s="116"/>
      <c r="I162" s="116"/>
      <c r="J162" s="116"/>
      <c r="K162" s="116"/>
      <c r="L162" s="114"/>
      <c r="M162" s="114"/>
      <c r="N162" s="115"/>
      <c r="O162" s="115"/>
      <c r="P162" s="115"/>
      <c r="Q162" s="115"/>
      <c r="R162" s="115"/>
      <c r="S162" s="115"/>
      <c r="T162" s="115"/>
      <c r="U162" s="115"/>
      <c r="V162" s="115"/>
      <c r="W162" s="115"/>
      <c r="X162" s="115"/>
      <c r="Y162" s="115"/>
      <c r="Z162" s="115"/>
      <c r="AA162" s="115"/>
      <c r="AB162" s="115"/>
      <c r="AC162" s="115"/>
      <c r="AD162" s="115"/>
      <c r="AE162" s="115"/>
    </row>
    <row r="163" spans="1:41" x14ac:dyDescent="0.25">
      <c r="A163" s="123" t="s">
        <v>92</v>
      </c>
      <c r="B163" s="124">
        <f>SUM(B132:B162)</f>
        <v>0</v>
      </c>
      <c r="C163" s="125"/>
      <c r="D163" s="126"/>
      <c r="E163" s="127" t="e">
        <f>SUM(E132:E162)</f>
        <v>#DIV/0!</v>
      </c>
      <c r="F163" s="128"/>
      <c r="G163" s="128"/>
      <c r="H163" s="128"/>
      <c r="I163" s="128"/>
      <c r="J163" s="128"/>
      <c r="K163" s="128"/>
      <c r="L163" s="115"/>
      <c r="M163" s="115"/>
      <c r="N163" s="115"/>
      <c r="O163" s="115"/>
      <c r="P163" s="115"/>
      <c r="Q163" s="115"/>
      <c r="R163" s="115"/>
      <c r="S163" s="115"/>
      <c r="T163" s="115"/>
      <c r="U163" s="115"/>
      <c r="V163" s="115"/>
      <c r="W163" s="115"/>
      <c r="X163" s="115"/>
      <c r="Y163" s="115"/>
      <c r="Z163" s="115"/>
      <c r="AA163" s="115"/>
      <c r="AB163" s="115"/>
      <c r="AC163" s="115"/>
      <c r="AD163" s="115"/>
      <c r="AE163" s="115"/>
    </row>
    <row r="164" spans="1:41" x14ac:dyDescent="0.25">
      <c r="A164" s="128"/>
      <c r="B164" s="128"/>
      <c r="C164" s="128"/>
      <c r="D164" s="128"/>
      <c r="E164" s="128"/>
      <c r="F164" s="128"/>
      <c r="G164" s="128"/>
      <c r="H164" s="128"/>
      <c r="I164" s="128"/>
      <c r="J164" s="128"/>
      <c r="K164" s="128"/>
      <c r="L164" s="115"/>
      <c r="M164" s="115"/>
      <c r="N164" s="115"/>
      <c r="O164" s="115"/>
      <c r="P164" s="115"/>
      <c r="Q164" s="115"/>
      <c r="R164" s="115"/>
      <c r="S164" s="115"/>
      <c r="T164" s="115"/>
      <c r="U164" s="115"/>
      <c r="V164" s="115"/>
      <c r="W164" s="115"/>
      <c r="X164" s="115"/>
      <c r="Y164" s="115"/>
      <c r="Z164" s="115"/>
      <c r="AA164" s="115"/>
      <c r="AB164" s="115"/>
      <c r="AC164" s="115"/>
      <c r="AD164" s="115"/>
      <c r="AE164" s="115"/>
    </row>
    <row r="165" spans="1:41" x14ac:dyDescent="0.25">
      <c r="A165" s="212" t="s">
        <v>130</v>
      </c>
      <c r="B165" s="212"/>
      <c r="C165" s="212"/>
      <c r="D165" s="212"/>
      <c r="E165" s="212"/>
      <c r="F165" s="212"/>
      <c r="G165" s="212"/>
      <c r="H165" s="212"/>
      <c r="I165" s="212"/>
      <c r="J165" s="212"/>
      <c r="K165" s="212"/>
      <c r="L165" s="115"/>
      <c r="M165" s="115"/>
      <c r="N165" s="115"/>
      <c r="O165" s="115"/>
      <c r="P165" s="115"/>
      <c r="Q165" s="115"/>
      <c r="R165" s="115"/>
      <c r="S165" s="115"/>
      <c r="T165" s="115"/>
      <c r="U165" s="115"/>
      <c r="V165" s="115"/>
      <c r="W165" s="115"/>
      <c r="X165" s="115"/>
      <c r="Y165" s="115"/>
      <c r="Z165" s="115"/>
      <c r="AA165" s="115"/>
      <c r="AB165" s="115"/>
      <c r="AC165" s="115"/>
      <c r="AD165" s="115"/>
      <c r="AE165" s="115"/>
    </row>
    <row r="166" spans="1:41" x14ac:dyDescent="0.25">
      <c r="A166" s="129"/>
      <c r="B166" s="129"/>
      <c r="C166" s="129"/>
      <c r="D166" s="129"/>
      <c r="E166" s="129"/>
      <c r="F166" s="129"/>
      <c r="G166" s="129"/>
      <c r="H166" s="129"/>
      <c r="I166" s="129"/>
      <c r="J166" s="129"/>
      <c r="K166" s="129"/>
      <c r="L166" s="115"/>
      <c r="M166" s="115"/>
      <c r="N166" s="115"/>
      <c r="O166" s="115"/>
      <c r="P166" s="115"/>
      <c r="Q166" s="115"/>
      <c r="R166" s="115"/>
      <c r="S166" s="115"/>
      <c r="T166" s="115"/>
      <c r="U166" s="115"/>
      <c r="V166" s="115"/>
      <c r="W166" s="115"/>
      <c r="X166" s="115"/>
      <c r="Y166" s="115"/>
      <c r="Z166" s="115"/>
      <c r="AA166" s="115"/>
      <c r="AB166" s="115"/>
      <c r="AC166" s="115"/>
      <c r="AD166" s="115"/>
      <c r="AE166" s="115"/>
      <c r="AF166" s="130" t="e">
        <f>IF(E163-AE168&gt;0,E163-AE168,0)</f>
        <v>#DIV/0!</v>
      </c>
    </row>
    <row r="167" spans="1:41" x14ac:dyDescent="0.25">
      <c r="A167" s="213" t="s">
        <v>131</v>
      </c>
      <c r="B167" s="215" t="s">
        <v>132</v>
      </c>
      <c r="C167" s="216"/>
      <c r="D167" s="216"/>
      <c r="E167" s="216"/>
      <c r="F167" s="216"/>
      <c r="G167" s="216"/>
      <c r="H167" s="216"/>
      <c r="I167" s="216"/>
      <c r="J167" s="216"/>
      <c r="K167" s="216"/>
      <c r="L167" s="216"/>
      <c r="M167" s="216"/>
      <c r="N167" s="216"/>
      <c r="O167" s="216"/>
      <c r="P167" s="216"/>
      <c r="Q167" s="216"/>
      <c r="R167" s="216"/>
      <c r="S167" s="216"/>
      <c r="T167" s="216"/>
      <c r="U167" s="216"/>
      <c r="V167" s="216"/>
      <c r="W167" s="216"/>
      <c r="X167" s="216"/>
      <c r="Y167" s="216"/>
      <c r="Z167" s="216"/>
      <c r="AA167" s="216"/>
      <c r="AB167" s="216"/>
      <c r="AC167" s="216"/>
      <c r="AD167" s="216"/>
      <c r="AE167" s="216"/>
      <c r="AF167" s="217" t="s">
        <v>133</v>
      </c>
      <c r="AG167" s="217"/>
      <c r="AH167" s="217"/>
      <c r="AI167" s="217"/>
      <c r="AJ167" s="217"/>
      <c r="AK167" s="217"/>
      <c r="AL167" s="217"/>
      <c r="AM167" s="217"/>
      <c r="AN167" s="217"/>
      <c r="AO167" s="218"/>
    </row>
    <row r="168" spans="1:41" x14ac:dyDescent="0.25">
      <c r="A168" s="214"/>
      <c r="B168" s="131">
        <v>1</v>
      </c>
      <c r="C168" s="131">
        <f>B168+1</f>
        <v>2</v>
      </c>
      <c r="D168" s="131">
        <f t="shared" ref="D168:AE168" si="24">C168+1</f>
        <v>3</v>
      </c>
      <c r="E168" s="131">
        <f t="shared" si="24"/>
        <v>4</v>
      </c>
      <c r="F168" s="131">
        <f t="shared" si="24"/>
        <v>5</v>
      </c>
      <c r="G168" s="131">
        <f t="shared" si="24"/>
        <v>6</v>
      </c>
      <c r="H168" s="131">
        <f t="shared" si="24"/>
        <v>7</v>
      </c>
      <c r="I168" s="131">
        <f t="shared" si="24"/>
        <v>8</v>
      </c>
      <c r="J168" s="131">
        <f t="shared" si="24"/>
        <v>9</v>
      </c>
      <c r="K168" s="131">
        <f t="shared" si="24"/>
        <v>10</v>
      </c>
      <c r="L168" s="131">
        <f t="shared" si="24"/>
        <v>11</v>
      </c>
      <c r="M168" s="131">
        <f t="shared" si="24"/>
        <v>12</v>
      </c>
      <c r="N168" s="131">
        <f t="shared" si="24"/>
        <v>13</v>
      </c>
      <c r="O168" s="131">
        <f t="shared" si="24"/>
        <v>14</v>
      </c>
      <c r="P168" s="131">
        <f t="shared" si="24"/>
        <v>15</v>
      </c>
      <c r="Q168" s="131">
        <f t="shared" si="24"/>
        <v>16</v>
      </c>
      <c r="R168" s="131">
        <f t="shared" si="24"/>
        <v>17</v>
      </c>
      <c r="S168" s="131">
        <f t="shared" si="24"/>
        <v>18</v>
      </c>
      <c r="T168" s="131">
        <f t="shared" si="24"/>
        <v>19</v>
      </c>
      <c r="U168" s="131">
        <f t="shared" si="24"/>
        <v>20</v>
      </c>
      <c r="V168" s="131">
        <f t="shared" si="24"/>
        <v>21</v>
      </c>
      <c r="W168" s="131">
        <f t="shared" si="24"/>
        <v>22</v>
      </c>
      <c r="X168" s="131">
        <f t="shared" si="24"/>
        <v>23</v>
      </c>
      <c r="Y168" s="131">
        <f t="shared" si="24"/>
        <v>24</v>
      </c>
      <c r="Z168" s="131">
        <f t="shared" si="24"/>
        <v>25</v>
      </c>
      <c r="AA168" s="131">
        <f t="shared" si="24"/>
        <v>26</v>
      </c>
      <c r="AB168" s="131">
        <f t="shared" si="24"/>
        <v>27</v>
      </c>
      <c r="AC168" s="131">
        <f t="shared" si="24"/>
        <v>28</v>
      </c>
      <c r="AD168" s="131">
        <f t="shared" si="24"/>
        <v>29</v>
      </c>
      <c r="AE168" s="131">
        <f t="shared" si="24"/>
        <v>30</v>
      </c>
      <c r="AF168" s="131" t="e">
        <f>IF($AF$166&gt;0,IF(AND(0&lt;AE168,AE168&lt;$AF$166),AE168+1,0),0)</f>
        <v>#DIV/0!</v>
      </c>
      <c r="AG168" s="131" t="e">
        <f t="shared" ref="AG168:AO168" si="25">IF($AF$166&gt;0,IF(AND(0&lt;AF168,AF168&lt;$AF$166),AF168+1,0),0)</f>
        <v>#DIV/0!</v>
      </c>
      <c r="AH168" s="131" t="e">
        <f t="shared" si="25"/>
        <v>#DIV/0!</v>
      </c>
      <c r="AI168" s="131" t="e">
        <f t="shared" si="25"/>
        <v>#DIV/0!</v>
      </c>
      <c r="AJ168" s="131" t="e">
        <f t="shared" si="25"/>
        <v>#DIV/0!</v>
      </c>
      <c r="AK168" s="131" t="e">
        <f t="shared" si="25"/>
        <v>#DIV/0!</v>
      </c>
      <c r="AL168" s="131" t="e">
        <f t="shared" si="25"/>
        <v>#DIV/0!</v>
      </c>
      <c r="AM168" s="131" t="e">
        <f t="shared" si="25"/>
        <v>#DIV/0!</v>
      </c>
      <c r="AN168" s="131" t="e">
        <f t="shared" si="25"/>
        <v>#DIV/0!</v>
      </c>
      <c r="AO168" s="131" t="e">
        <f t="shared" si="25"/>
        <v>#DIV/0!</v>
      </c>
    </row>
    <row r="169" spans="1:41" x14ac:dyDescent="0.25">
      <c r="A169" s="132" t="s">
        <v>93</v>
      </c>
      <c r="B169" s="133">
        <f t="shared" ref="B169:AD169" si="26">C116-C118</f>
        <v>0</v>
      </c>
      <c r="C169" s="133">
        <f t="shared" si="26"/>
        <v>0</v>
      </c>
      <c r="D169" s="133">
        <f t="shared" si="26"/>
        <v>0</v>
      </c>
      <c r="E169" s="133">
        <f t="shared" si="26"/>
        <v>0</v>
      </c>
      <c r="F169" s="133">
        <f t="shared" si="26"/>
        <v>0</v>
      </c>
      <c r="G169" s="133">
        <f t="shared" si="26"/>
        <v>0</v>
      </c>
      <c r="H169" s="133">
        <f t="shared" si="26"/>
        <v>0</v>
      </c>
      <c r="I169" s="133">
        <f t="shared" si="26"/>
        <v>0</v>
      </c>
      <c r="J169" s="133">
        <f t="shared" si="26"/>
        <v>0</v>
      </c>
      <c r="K169" s="133">
        <f t="shared" si="26"/>
        <v>0</v>
      </c>
      <c r="L169" s="133">
        <f t="shared" si="26"/>
        <v>0</v>
      </c>
      <c r="M169" s="133">
        <f t="shared" si="26"/>
        <v>0</v>
      </c>
      <c r="N169" s="133">
        <f t="shared" si="26"/>
        <v>0</v>
      </c>
      <c r="O169" s="133">
        <f t="shared" si="26"/>
        <v>0</v>
      </c>
      <c r="P169" s="133">
        <f t="shared" si="26"/>
        <v>0</v>
      </c>
      <c r="Q169" s="133">
        <f t="shared" si="26"/>
        <v>0</v>
      </c>
      <c r="R169" s="133">
        <f t="shared" si="26"/>
        <v>0</v>
      </c>
      <c r="S169" s="133">
        <f t="shared" si="26"/>
        <v>0</v>
      </c>
      <c r="T169" s="133">
        <f t="shared" si="26"/>
        <v>0</v>
      </c>
      <c r="U169" s="133">
        <f t="shared" si="26"/>
        <v>0</v>
      </c>
      <c r="V169" s="133">
        <f t="shared" si="26"/>
        <v>0</v>
      </c>
      <c r="W169" s="133">
        <f t="shared" si="26"/>
        <v>0</v>
      </c>
      <c r="X169" s="133">
        <f t="shared" si="26"/>
        <v>0</v>
      </c>
      <c r="Y169" s="133">
        <f t="shared" si="26"/>
        <v>0</v>
      </c>
      <c r="Z169" s="133">
        <f t="shared" si="26"/>
        <v>0</v>
      </c>
      <c r="AA169" s="133">
        <f t="shared" si="26"/>
        <v>0</v>
      </c>
      <c r="AB169" s="133">
        <f t="shared" si="26"/>
        <v>0</v>
      </c>
      <c r="AC169" s="133">
        <f t="shared" si="26"/>
        <v>0</v>
      </c>
      <c r="AD169" s="133">
        <f t="shared" si="26"/>
        <v>0</v>
      </c>
      <c r="AE169" s="133">
        <f t="shared" ref="AE169" si="27">N(AND(AE168&gt;0,$O$75&gt;0)*$O$75)</f>
        <v>0</v>
      </c>
      <c r="AF169" s="133" t="e">
        <f>N(AND(AF168&gt;0,$AF$166&gt;0)*$AF$166)</f>
        <v>#DIV/0!</v>
      </c>
      <c r="AG169" s="133" t="e">
        <f t="shared" ref="AG169:AO169" si="28">N(AND(AG168&gt;0,$AE$69&gt;0)*$AE$69)</f>
        <v>#DIV/0!</v>
      </c>
      <c r="AH169" s="133" t="e">
        <f t="shared" si="28"/>
        <v>#DIV/0!</v>
      </c>
      <c r="AI169" s="133" t="e">
        <f t="shared" si="28"/>
        <v>#DIV/0!</v>
      </c>
      <c r="AJ169" s="133" t="e">
        <f t="shared" si="28"/>
        <v>#DIV/0!</v>
      </c>
      <c r="AK169" s="133" t="e">
        <f t="shared" si="28"/>
        <v>#DIV/0!</v>
      </c>
      <c r="AL169" s="133" t="e">
        <f t="shared" si="28"/>
        <v>#DIV/0!</v>
      </c>
      <c r="AM169" s="133" t="e">
        <f t="shared" si="28"/>
        <v>#DIV/0!</v>
      </c>
      <c r="AN169" s="133" t="e">
        <f t="shared" si="28"/>
        <v>#DIV/0!</v>
      </c>
      <c r="AO169" s="133" t="e">
        <f t="shared" si="28"/>
        <v>#DIV/0!</v>
      </c>
    </row>
    <row r="170" spans="1:41" x14ac:dyDescent="0.25">
      <c r="A170" s="132" t="s">
        <v>134</v>
      </c>
      <c r="B170" s="133"/>
      <c r="C170" s="133"/>
      <c r="D170" s="133"/>
      <c r="E170" s="133"/>
      <c r="F170" s="133"/>
      <c r="G170" s="133"/>
      <c r="H170" s="133"/>
      <c r="I170" s="133"/>
      <c r="J170" s="133"/>
      <c r="K170" s="133"/>
      <c r="L170" s="133"/>
      <c r="M170" s="133"/>
      <c r="N170" s="133"/>
      <c r="O170" s="115"/>
      <c r="P170" s="134"/>
      <c r="Q170" s="135"/>
      <c r="R170" s="115"/>
      <c r="S170" s="115"/>
      <c r="T170" s="115"/>
      <c r="U170" s="115"/>
      <c r="V170" s="115"/>
      <c r="W170" s="115"/>
      <c r="X170" s="115"/>
      <c r="Y170" s="115"/>
      <c r="Z170" s="115"/>
      <c r="AA170" s="115"/>
      <c r="AB170" s="115"/>
      <c r="AC170" s="115"/>
      <c r="AD170" s="115"/>
      <c r="AE170" s="115"/>
      <c r="AF170" s="136">
        <f>IF(AF116-AF118&gt;0,NPV(4%,AF169:AO169),0)</f>
        <v>0</v>
      </c>
      <c r="AG170" s="115"/>
      <c r="AH170" s="115"/>
      <c r="AI170" s="115"/>
      <c r="AJ170" s="115"/>
      <c r="AK170" s="115"/>
      <c r="AL170" s="115"/>
      <c r="AM170" s="115"/>
      <c r="AN170" s="115"/>
      <c r="AO170" s="115"/>
    </row>
    <row r="171" spans="1:41" x14ac:dyDescent="0.25">
      <c r="A171" s="127" t="s">
        <v>135</v>
      </c>
      <c r="B171" s="137">
        <f>SUM(B169:B170)</f>
        <v>0</v>
      </c>
      <c r="C171" s="137">
        <f>SUM(C169:C170)</f>
        <v>0</v>
      </c>
      <c r="D171" s="137">
        <f>SUM(D169:D170)</f>
        <v>0</v>
      </c>
      <c r="E171" s="137">
        <f>SUM(E169:E170)</f>
        <v>0</v>
      </c>
      <c r="F171" s="137">
        <f>SUM(F169:F170)</f>
        <v>0</v>
      </c>
      <c r="G171" s="137">
        <f t="shared" ref="G171:AE171" si="29">SUM(G169:G170)</f>
        <v>0</v>
      </c>
      <c r="H171" s="137">
        <f t="shared" si="29"/>
        <v>0</v>
      </c>
      <c r="I171" s="137">
        <f t="shared" si="29"/>
        <v>0</v>
      </c>
      <c r="J171" s="137">
        <f t="shared" si="29"/>
        <v>0</v>
      </c>
      <c r="K171" s="137">
        <f t="shared" si="29"/>
        <v>0</v>
      </c>
      <c r="L171" s="137">
        <f t="shared" si="29"/>
        <v>0</v>
      </c>
      <c r="M171" s="137">
        <f t="shared" si="29"/>
        <v>0</v>
      </c>
      <c r="N171" s="137">
        <f t="shared" si="29"/>
        <v>0</v>
      </c>
      <c r="O171" s="137">
        <f t="shared" si="29"/>
        <v>0</v>
      </c>
      <c r="P171" s="137">
        <f t="shared" si="29"/>
        <v>0</v>
      </c>
      <c r="Q171" s="137">
        <f t="shared" si="29"/>
        <v>0</v>
      </c>
      <c r="R171" s="137">
        <f t="shared" si="29"/>
        <v>0</v>
      </c>
      <c r="S171" s="137">
        <f t="shared" si="29"/>
        <v>0</v>
      </c>
      <c r="T171" s="137">
        <f t="shared" si="29"/>
        <v>0</v>
      </c>
      <c r="U171" s="137">
        <f t="shared" si="29"/>
        <v>0</v>
      </c>
      <c r="V171" s="137">
        <f t="shared" si="29"/>
        <v>0</v>
      </c>
      <c r="W171" s="137">
        <f t="shared" si="29"/>
        <v>0</v>
      </c>
      <c r="X171" s="137">
        <f t="shared" si="29"/>
        <v>0</v>
      </c>
      <c r="Y171" s="137">
        <f t="shared" si="29"/>
        <v>0</v>
      </c>
      <c r="Z171" s="137">
        <f t="shared" si="29"/>
        <v>0</v>
      </c>
      <c r="AA171" s="137">
        <f t="shared" si="29"/>
        <v>0</v>
      </c>
      <c r="AB171" s="137">
        <f t="shared" si="29"/>
        <v>0</v>
      </c>
      <c r="AC171" s="137">
        <f t="shared" si="29"/>
        <v>0</v>
      </c>
      <c r="AD171" s="137">
        <f t="shared" si="29"/>
        <v>0</v>
      </c>
      <c r="AE171" s="137">
        <f t="shared" si="29"/>
        <v>0</v>
      </c>
    </row>
  </sheetData>
  <mergeCells count="13">
    <mergeCell ref="A113:L113"/>
    <mergeCell ref="M113:X113"/>
    <mergeCell ref="Y113:AF113"/>
    <mergeCell ref="A1:K1"/>
    <mergeCell ref="A3:L3"/>
    <mergeCell ref="A4:AF4"/>
    <mergeCell ref="A45:L45"/>
    <mergeCell ref="A46:AF46"/>
    <mergeCell ref="A127:E127"/>
    <mergeCell ref="A165:K165"/>
    <mergeCell ref="A167:A168"/>
    <mergeCell ref="B167:AE167"/>
    <mergeCell ref="AF167:AO167"/>
  </mergeCells>
  <conditionalFormatting sqref="C110:AF110">
    <cfRule type="cellIs" dxfId="9" priority="2" operator="equal">
      <formula>"Nesustenabil"</formula>
    </cfRule>
  </conditionalFormatting>
  <conditionalFormatting sqref="C110:AF110">
    <cfRule type="cellIs" dxfId="8" priority="1" operator="equal">
      <formula>"OK"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Introducere</vt:lpstr>
      <vt:lpstr>Matrice Corelare Buget cu Deviz</vt:lpstr>
      <vt:lpstr>Buget Consolidat</vt:lpstr>
      <vt:lpstr>Buget Lider</vt:lpstr>
      <vt:lpstr>Buget P1</vt:lpstr>
      <vt:lpstr>Buget P2</vt:lpstr>
      <vt:lpstr>Buget P3</vt:lpstr>
      <vt:lpstr>Buget P4</vt:lpstr>
      <vt:lpstr>AF - Lider</vt:lpstr>
      <vt:lpstr>AF - P1</vt:lpstr>
      <vt:lpstr>AF - P2</vt:lpstr>
      <vt:lpstr>AF - P3</vt:lpstr>
      <vt:lpstr>AF - P4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 CIUREA</dc:creator>
  <cp:lastModifiedBy>Steluta BULACEANU</cp:lastModifiedBy>
  <dcterms:created xsi:type="dcterms:W3CDTF">2023-05-29T06:01:40Z</dcterms:created>
  <dcterms:modified xsi:type="dcterms:W3CDTF">2023-08-02T13:58:14Z</dcterms:modified>
</cp:coreProperties>
</file>